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170"/>
  </bookViews>
  <sheets>
    <sheet name="hitung" sheetId="7" r:id="rId1"/>
    <sheet name="1" sheetId="8" r:id="rId2"/>
    <sheet name="2" sheetId="9" r:id="rId3"/>
    <sheet name="3" sheetId="10" r:id="rId4"/>
    <sheet name="4" sheetId="11" r:id="rId5"/>
    <sheet name="5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<sst xmlns="http://schemas.openxmlformats.org/spreadsheetml/2006/main" count="1177" uniqueCount="91">
  <si>
    <t>Quality</t>
  </si>
  <si>
    <t>Cost</t>
  </si>
  <si>
    <t>Delivery</t>
  </si>
  <si>
    <t>Service</t>
  </si>
  <si>
    <t>Flexibility</t>
  </si>
  <si>
    <t xml:space="preserve">Responden </t>
  </si>
  <si>
    <t>Sub Kriteria</t>
  </si>
  <si>
    <t>Supplier 1</t>
  </si>
  <si>
    <t>Supplier 2</t>
  </si>
  <si>
    <t>Supplier 3</t>
  </si>
  <si>
    <t>TOTAL</t>
  </si>
  <si>
    <t>RATA RATA</t>
  </si>
  <si>
    <t>RR TIAP SUPLIER</t>
  </si>
  <si>
    <t>TOTAL  TIAP SPL</t>
  </si>
  <si>
    <t>sup 1</t>
  </si>
  <si>
    <t>sup 2</t>
  </si>
  <si>
    <t>sup 3</t>
  </si>
  <si>
    <t>No</t>
  </si>
  <si>
    <t>Kriteria</t>
  </si>
  <si>
    <t>Penilaian</t>
  </si>
  <si>
    <t>Quality / Kualitas</t>
  </si>
  <si>
    <t>Kualitas bahan baku sesuai dengan spesifikasi</t>
  </si>
  <si>
    <t>v</t>
  </si>
  <si>
    <t>Sampling bahan baku sesuai prosedur</t>
  </si>
  <si>
    <t>Tidak ada indikasi kecurangan</t>
  </si>
  <si>
    <t>Pengemasan bahan baku secara baik</t>
  </si>
  <si>
    <t>Konsistensi kualitas terjaga</t>
  </si>
  <si>
    <t>Cost / Biaya</t>
  </si>
  <si>
    <t>Harga stabil sesuai dengan masa yang ditentukan</t>
  </si>
  <si>
    <t>Memberikan Diskon</t>
  </si>
  <si>
    <t>Biaya transportasi</t>
  </si>
  <si>
    <t>Masa tenggang pembayaran</t>
  </si>
  <si>
    <r>
      <rPr>
        <i/>
        <sz val="11"/>
        <color theme="1"/>
        <rFont val="Calibri"/>
        <charset val="134"/>
        <scheme val="minor"/>
      </rPr>
      <t xml:space="preserve">Credit limit </t>
    </r>
    <r>
      <rPr>
        <sz val="11"/>
        <color theme="1"/>
        <rFont val="Calibri"/>
        <charset val="134"/>
        <scheme val="minor"/>
      </rPr>
      <t>yang ditawarkan</t>
    </r>
  </si>
  <si>
    <t>Delivery / Pengiriman</t>
  </si>
  <si>
    <t>Ketentuan bahan baku sesusi kriteria</t>
  </si>
  <si>
    <t>Pengiriman tepat waktu</t>
  </si>
  <si>
    <t>Tidak ada kecacatan produk</t>
  </si>
  <si>
    <t>Jumlah pengiriman sesuai order</t>
  </si>
  <si>
    <r>
      <rPr>
        <sz val="11"/>
        <color theme="1"/>
        <rFont val="Calibri"/>
        <charset val="134"/>
        <scheme val="minor"/>
      </rPr>
      <t xml:space="preserve">Barang </t>
    </r>
    <r>
      <rPr>
        <i/>
        <sz val="11"/>
        <color theme="1"/>
        <rFont val="Calibri"/>
        <charset val="134"/>
        <scheme val="minor"/>
      </rPr>
      <t>Return</t>
    </r>
    <r>
      <rPr>
        <sz val="11"/>
        <color theme="1"/>
        <rFont val="Calibri"/>
        <charset val="134"/>
        <scheme val="minor"/>
      </rPr>
      <t xml:space="preserve"> jika ada kecacatan</t>
    </r>
  </si>
  <si>
    <t>Service / Pelayanan</t>
  </si>
  <si>
    <t>Memberikan jaminan</t>
  </si>
  <si>
    <t>Menangani keluhan pembeli</t>
  </si>
  <si>
    <t>Sistem komunikasi ke pemasok</t>
  </si>
  <si>
    <t>Kepuasan perusahan terhadap kinerja supplier</t>
  </si>
  <si>
    <t>Bersifat Responsif</t>
  </si>
  <si>
    <t>Flexibility / Flexibilitas</t>
  </si>
  <si>
    <t>Metode yang dipakai untuk menyampaikan informasi</t>
  </si>
  <si>
    <t>Fleksibilitas terhadap waktu pengiriman</t>
  </si>
  <si>
    <t>Ketepatan informasi yang diberikan</t>
  </si>
  <si>
    <t>Kemampuan mitra dalam penyesuaian produk</t>
  </si>
  <si>
    <t>Urgensi dalam memberikan informasi</t>
  </si>
  <si>
    <t>kualitas</t>
  </si>
  <si>
    <t>biaya</t>
  </si>
  <si>
    <t xml:space="preserve">pengiriman </t>
  </si>
  <si>
    <t>pelayanan</t>
  </si>
  <si>
    <t>fleksibilitas</t>
  </si>
  <si>
    <t>responden ok</t>
  </si>
  <si>
    <t>bobot</t>
  </si>
  <si>
    <t>exp</t>
  </si>
  <si>
    <t>krtr 1</t>
  </si>
  <si>
    <t>krtr 2</t>
  </si>
  <si>
    <t>krtr 3</t>
  </si>
  <si>
    <t>krtr 4</t>
  </si>
  <si>
    <t>krtr 5</t>
  </si>
  <si>
    <t>keterangan</t>
  </si>
  <si>
    <t>benefit</t>
  </si>
  <si>
    <t>cost</t>
  </si>
  <si>
    <t>supplier 1</t>
  </si>
  <si>
    <t>supplier 2</t>
  </si>
  <si>
    <t>supplier 3</t>
  </si>
  <si>
    <t>hasil nilai pembagi</t>
  </si>
  <si>
    <t>pemasok a</t>
  </si>
  <si>
    <t>pemasok b</t>
  </si>
  <si>
    <t>pemasok c</t>
  </si>
  <si>
    <t xml:space="preserve">total </t>
  </si>
  <si>
    <t>pembagi</t>
  </si>
  <si>
    <t xml:space="preserve"> y11-15</t>
  </si>
  <si>
    <t>y21-25</t>
  </si>
  <si>
    <t>y31-35</t>
  </si>
  <si>
    <t>max</t>
  </si>
  <si>
    <t>min</t>
  </si>
  <si>
    <t>d+</t>
  </si>
  <si>
    <t>d-</t>
  </si>
  <si>
    <t>alternatif</t>
  </si>
  <si>
    <t>preferensi</t>
  </si>
  <si>
    <t>%</t>
  </si>
  <si>
    <t>RANKING</t>
  </si>
  <si>
    <t>pt ks</t>
  </si>
  <si>
    <t>pt rp</t>
  </si>
  <si>
    <t>pt sps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</si>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</sst>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6">
    <font>
      <sz val="11"/>
      <color theme="1"/>
      <name val="Calibri"/>
      <charset val="134"/>
      <scheme val="minor"/>
    </font>
    <font>
      <i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1"/>
      <name val="Calibri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theme="1"/>
      <name val="Calibri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9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11" applyNumberFormat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1" xfId="0" applyFont="1" applyFill="1" applyBorder="1"/>
    <xf numFmtId="0" fontId="2" fillId="0" borderId="1" xfId="0" applyFont="1" applyBorder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3" fillId="7" borderId="1" xfId="0" applyFont="1" applyFill="1" applyBorder="1"/>
    <xf numFmtId="0" fontId="0" fillId="0" borderId="1" xfId="0" applyBorder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2" borderId="1" xfId="0" applyFill="1" applyBorder="1"/>
    <xf numFmtId="0" fontId="0" fillId="8" borderId="0" xfId="0" applyFill="1"/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vertical="center" wrapText="1"/>
    </xf>
    <xf numFmtId="0" fontId="0" fillId="8" borderId="0" xfId="0" applyFill="1" applyAlignment="1">
      <alignment vertical="center" wrapText="1"/>
    </xf>
    <xf numFmtId="0" fontId="0" fillId="8" borderId="0" xfId="0" applyFill="1" applyAlignment="1">
      <alignment horizontal="center"/>
    </xf>
    <xf numFmtId="0" fontId="0" fillId="7" borderId="0" xfId="0" applyFill="1"/>
    <xf numFmtId="0" fontId="4" fillId="0" borderId="1" xfId="0" applyFont="1" applyBorder="1" applyAlignment="1">
      <alignment horizontal="center" vertical="center"/>
    </xf>
    <xf numFmtId="0" fontId="4" fillId="7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7" borderId="7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7" borderId="1" xfId="0" applyFill="1" applyBorder="1"/>
    <xf numFmtId="0" fontId="0" fillId="2" borderId="0" xfId="0" applyFill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D118"/>
  <sheetViews>
    <sheetView tabSelected="1" zoomScale="90" zoomScaleNormal="90" topLeftCell="A20" workbookViewId="0">
      <selection activeCell="A20" sqref="A20"/>
    </sheetView>
  </sheetViews>
  <sheetFormatPr defaultColWidth="9" defaultRowHeight="15"/>
  <cols>
    <col min="2" max="2" width="14.8571428571429" customWidth="1"/>
    <col min="3" max="3" width="14.1428571428571" customWidth="1"/>
    <col min="4" max="4" width="13.8571428571429" customWidth="1"/>
    <col min="5" max="6" width="12.5714285714286" customWidth="1"/>
    <col min="7" max="7" width="18.4285714285714" customWidth="1"/>
    <col min="8" max="8" width="14.8571428571429" customWidth="1"/>
    <col min="9" max="9" width="14.1428571428571" customWidth="1"/>
    <col min="10" max="10" width="14.4285714285714" customWidth="1"/>
    <col min="11" max="12" width="14.8571428571429" customWidth="1"/>
    <col min="14" max="14" width="14.8571428571429" customWidth="1"/>
    <col min="15" max="15" width="14.1428571428571" customWidth="1"/>
    <col min="16" max="16" width="14.4285714285714" customWidth="1"/>
    <col min="17" max="18" width="14.8571428571429" customWidth="1"/>
    <col min="20" max="20" width="14.8571428571429" customWidth="1"/>
    <col min="21" max="21" width="14.1428571428571" customWidth="1"/>
    <col min="22" max="22" width="14.4285714285714" customWidth="1"/>
    <col min="23" max="24" width="14.8571428571429" customWidth="1"/>
    <col min="26" max="26" width="14.8571428571429" customWidth="1"/>
    <col min="27" max="27" width="14.1428571428571" customWidth="1"/>
    <col min="28" max="28" width="14.4285714285714" customWidth="1"/>
    <col min="29" max="30" width="14.8571428571429" customWidth="1"/>
  </cols>
  <sheetData>
    <row r="2" ht="15.75" spans="2:30">
      <c r="B2" s="12" t="s">
        <v>0</v>
      </c>
      <c r="C2" s="13"/>
      <c r="D2" s="13"/>
      <c r="E2" s="13"/>
      <c r="F2" s="14"/>
      <c r="H2" s="12" t="s">
        <v>1</v>
      </c>
      <c r="I2" s="13"/>
      <c r="J2" s="13"/>
      <c r="K2" s="13"/>
      <c r="L2" s="14"/>
      <c r="N2" s="12" t="s">
        <v>2</v>
      </c>
      <c r="O2" s="13"/>
      <c r="P2" s="13"/>
      <c r="Q2" s="13"/>
      <c r="R2" s="14"/>
      <c r="T2" s="12" t="s">
        <v>3</v>
      </c>
      <c r="U2" s="13"/>
      <c r="V2" s="13"/>
      <c r="W2" s="13"/>
      <c r="X2" s="14"/>
      <c r="Z2" s="12" t="s">
        <v>4</v>
      </c>
      <c r="AA2" s="13"/>
      <c r="AB2" s="13"/>
      <c r="AC2" s="13"/>
      <c r="AD2" s="14"/>
    </row>
    <row r="3" ht="15.75" spans="2:30">
      <c r="B3" s="15" t="s">
        <v>5</v>
      </c>
      <c r="C3" s="16" t="s">
        <v>6</v>
      </c>
      <c r="D3" s="17" t="s">
        <v>7</v>
      </c>
      <c r="E3" s="17" t="s">
        <v>8</v>
      </c>
      <c r="F3" s="17" t="s">
        <v>9</v>
      </c>
      <c r="H3" s="15" t="s">
        <v>5</v>
      </c>
      <c r="I3" s="16" t="s">
        <v>6</v>
      </c>
      <c r="J3" s="33" t="s">
        <v>7</v>
      </c>
      <c r="K3" s="33" t="s">
        <v>8</v>
      </c>
      <c r="L3" s="33" t="s">
        <v>9</v>
      </c>
      <c r="N3" s="15" t="s">
        <v>5</v>
      </c>
      <c r="O3" s="16" t="s">
        <v>6</v>
      </c>
      <c r="P3" s="33" t="s">
        <v>7</v>
      </c>
      <c r="Q3" s="33" t="s">
        <v>8</v>
      </c>
      <c r="R3" s="33" t="s">
        <v>9</v>
      </c>
      <c r="T3" s="15" t="s">
        <v>5</v>
      </c>
      <c r="U3" s="16" t="s">
        <v>6</v>
      </c>
      <c r="V3" s="33" t="s">
        <v>7</v>
      </c>
      <c r="W3" s="33" t="s">
        <v>8</v>
      </c>
      <c r="X3" s="33" t="s">
        <v>9</v>
      </c>
      <c r="Z3" s="15" t="s">
        <v>5</v>
      </c>
      <c r="AA3" s="16" t="s">
        <v>6</v>
      </c>
      <c r="AB3" s="33" t="s">
        <v>7</v>
      </c>
      <c r="AC3" s="33" t="s">
        <v>8</v>
      </c>
      <c r="AD3" s="33" t="s">
        <v>9</v>
      </c>
    </row>
    <row r="4" ht="15.75" spans="2:30">
      <c r="B4" s="18">
        <v>1</v>
      </c>
      <c r="C4" s="17">
        <v>1</v>
      </c>
      <c r="D4" s="19">
        <v>5</v>
      </c>
      <c r="E4" s="20">
        <v>3</v>
      </c>
      <c r="F4" s="20">
        <v>3</v>
      </c>
      <c r="H4" s="18">
        <v>1</v>
      </c>
      <c r="I4" s="22">
        <v>1</v>
      </c>
      <c r="J4" s="28">
        <v>4</v>
      </c>
      <c r="K4" s="28">
        <v>3</v>
      </c>
      <c r="L4" s="28">
        <v>3</v>
      </c>
      <c r="N4" s="18">
        <v>1</v>
      </c>
      <c r="O4" s="22">
        <v>1</v>
      </c>
      <c r="P4" s="20">
        <v>3</v>
      </c>
      <c r="Q4" s="20">
        <v>5</v>
      </c>
      <c r="R4" s="20">
        <v>4</v>
      </c>
      <c r="T4" s="18">
        <v>1</v>
      </c>
      <c r="U4" s="22">
        <v>1</v>
      </c>
      <c r="V4" s="20">
        <v>3</v>
      </c>
      <c r="W4" s="20">
        <v>3</v>
      </c>
      <c r="X4" s="20">
        <v>3</v>
      </c>
      <c r="Z4" s="18">
        <v>1</v>
      </c>
      <c r="AA4" s="22">
        <v>1</v>
      </c>
      <c r="AB4" s="20">
        <v>4</v>
      </c>
      <c r="AC4" s="20">
        <v>4</v>
      </c>
      <c r="AD4" s="20">
        <v>3</v>
      </c>
    </row>
    <row r="5" ht="15.75" spans="2:30">
      <c r="B5" s="21"/>
      <c r="C5" s="22">
        <v>2</v>
      </c>
      <c r="D5" s="20">
        <v>4</v>
      </c>
      <c r="E5" s="20">
        <v>3</v>
      </c>
      <c r="F5" s="20">
        <v>5</v>
      </c>
      <c r="H5" s="21"/>
      <c r="I5" s="22">
        <v>2</v>
      </c>
      <c r="J5" s="28">
        <v>3</v>
      </c>
      <c r="K5" s="28">
        <v>4</v>
      </c>
      <c r="L5" s="28">
        <v>5</v>
      </c>
      <c r="N5" s="21"/>
      <c r="O5" s="22">
        <v>2</v>
      </c>
      <c r="P5" s="20">
        <v>3</v>
      </c>
      <c r="Q5" s="20">
        <v>3</v>
      </c>
      <c r="R5" s="20">
        <v>5</v>
      </c>
      <c r="T5" s="21"/>
      <c r="U5" s="22">
        <v>2</v>
      </c>
      <c r="V5" s="20">
        <v>4</v>
      </c>
      <c r="W5" s="20">
        <v>5</v>
      </c>
      <c r="X5" s="20">
        <v>3</v>
      </c>
      <c r="Z5" s="21"/>
      <c r="AA5" s="22">
        <v>2</v>
      </c>
      <c r="AB5" s="20">
        <v>4</v>
      </c>
      <c r="AC5" s="20">
        <v>4</v>
      </c>
      <c r="AD5" s="20">
        <v>3</v>
      </c>
    </row>
    <row r="6" ht="15.75" spans="2:30">
      <c r="B6" s="21"/>
      <c r="C6" s="22">
        <v>3</v>
      </c>
      <c r="D6" s="20">
        <v>3</v>
      </c>
      <c r="E6" s="20">
        <v>3</v>
      </c>
      <c r="F6" s="20">
        <v>5</v>
      </c>
      <c r="H6" s="21"/>
      <c r="I6" s="22">
        <v>3</v>
      </c>
      <c r="J6" s="28">
        <v>3</v>
      </c>
      <c r="K6" s="28">
        <v>3</v>
      </c>
      <c r="L6" s="28">
        <v>3</v>
      </c>
      <c r="N6" s="21"/>
      <c r="O6" s="22">
        <v>3</v>
      </c>
      <c r="P6" s="20">
        <v>5</v>
      </c>
      <c r="Q6" s="20">
        <v>3</v>
      </c>
      <c r="R6" s="20">
        <v>4</v>
      </c>
      <c r="T6" s="21"/>
      <c r="U6" s="22">
        <v>3</v>
      </c>
      <c r="V6" s="20">
        <v>5</v>
      </c>
      <c r="W6" s="20">
        <v>3</v>
      </c>
      <c r="X6" s="20">
        <v>3</v>
      </c>
      <c r="Z6" s="21"/>
      <c r="AA6" s="22">
        <v>3</v>
      </c>
      <c r="AB6" s="20">
        <v>4</v>
      </c>
      <c r="AC6" s="20">
        <v>4</v>
      </c>
      <c r="AD6" s="20">
        <v>4</v>
      </c>
    </row>
    <row r="7" ht="15.75" spans="2:30">
      <c r="B7" s="21"/>
      <c r="C7" s="22">
        <v>4</v>
      </c>
      <c r="D7" s="20">
        <v>4</v>
      </c>
      <c r="E7" s="20">
        <v>3</v>
      </c>
      <c r="F7" s="20">
        <v>4</v>
      </c>
      <c r="H7" s="21"/>
      <c r="I7" s="22">
        <v>4</v>
      </c>
      <c r="J7" s="28">
        <v>4</v>
      </c>
      <c r="K7" s="28">
        <v>5</v>
      </c>
      <c r="L7" s="28">
        <v>4</v>
      </c>
      <c r="N7" s="21"/>
      <c r="O7" s="22">
        <v>4</v>
      </c>
      <c r="P7" s="20">
        <v>4</v>
      </c>
      <c r="Q7" s="20">
        <v>5</v>
      </c>
      <c r="R7" s="20">
        <v>4</v>
      </c>
      <c r="T7" s="21"/>
      <c r="U7" s="22">
        <v>4</v>
      </c>
      <c r="V7" s="20">
        <v>5</v>
      </c>
      <c r="W7" s="20">
        <v>5</v>
      </c>
      <c r="X7" s="20">
        <v>3</v>
      </c>
      <c r="Z7" s="21"/>
      <c r="AA7" s="22">
        <v>4</v>
      </c>
      <c r="AB7" s="20">
        <v>5</v>
      </c>
      <c r="AC7" s="20">
        <v>4</v>
      </c>
      <c r="AD7" s="20">
        <v>5</v>
      </c>
    </row>
    <row r="8" ht="15.75" spans="2:30">
      <c r="B8" s="23"/>
      <c r="C8" s="22">
        <v>5</v>
      </c>
      <c r="D8" s="20">
        <v>4</v>
      </c>
      <c r="E8" s="20">
        <v>4</v>
      </c>
      <c r="F8" s="20">
        <v>3</v>
      </c>
      <c r="H8" s="23"/>
      <c r="I8" s="22">
        <v>5</v>
      </c>
      <c r="J8" s="28">
        <v>4</v>
      </c>
      <c r="K8" s="28">
        <v>3</v>
      </c>
      <c r="L8" s="28">
        <v>4</v>
      </c>
      <c r="N8" s="23"/>
      <c r="O8" s="22">
        <v>5</v>
      </c>
      <c r="P8" s="20">
        <v>4</v>
      </c>
      <c r="Q8" s="20">
        <v>4</v>
      </c>
      <c r="R8" s="20">
        <v>3</v>
      </c>
      <c r="T8" s="23"/>
      <c r="U8" s="22">
        <v>5</v>
      </c>
      <c r="V8" s="20">
        <v>4</v>
      </c>
      <c r="W8" s="20">
        <v>3</v>
      </c>
      <c r="X8" s="20">
        <v>4</v>
      </c>
      <c r="Z8" s="23"/>
      <c r="AA8" s="22">
        <v>5</v>
      </c>
      <c r="AB8" s="20">
        <v>5</v>
      </c>
      <c r="AC8" s="20">
        <v>3</v>
      </c>
      <c r="AD8" s="20">
        <v>5</v>
      </c>
    </row>
    <row r="9" ht="15.75" spans="2:30">
      <c r="B9" s="18">
        <v>2</v>
      </c>
      <c r="C9" s="17">
        <v>1</v>
      </c>
      <c r="D9" s="19">
        <v>5</v>
      </c>
      <c r="E9" s="20">
        <v>4</v>
      </c>
      <c r="F9" s="20">
        <v>3</v>
      </c>
      <c r="H9" s="18">
        <v>2</v>
      </c>
      <c r="I9" s="22">
        <v>1</v>
      </c>
      <c r="J9" s="28">
        <v>3</v>
      </c>
      <c r="K9" s="28">
        <v>4</v>
      </c>
      <c r="L9" s="28">
        <v>3</v>
      </c>
      <c r="N9" s="18">
        <v>2</v>
      </c>
      <c r="O9" s="22">
        <v>1</v>
      </c>
      <c r="P9" s="20">
        <v>5</v>
      </c>
      <c r="Q9" s="20">
        <v>5</v>
      </c>
      <c r="R9" s="20">
        <v>4</v>
      </c>
      <c r="T9" s="18">
        <v>2</v>
      </c>
      <c r="U9" s="22">
        <v>1</v>
      </c>
      <c r="V9" s="20">
        <v>3</v>
      </c>
      <c r="W9" s="20">
        <v>4</v>
      </c>
      <c r="X9" s="20">
        <v>4</v>
      </c>
      <c r="Z9" s="18">
        <v>2</v>
      </c>
      <c r="AA9" s="22">
        <v>1</v>
      </c>
      <c r="AB9" s="20">
        <v>3</v>
      </c>
      <c r="AC9" s="20">
        <v>4</v>
      </c>
      <c r="AD9" s="20">
        <v>3</v>
      </c>
    </row>
    <row r="10" ht="15.75" spans="2:30">
      <c r="B10" s="21"/>
      <c r="C10" s="22">
        <v>2</v>
      </c>
      <c r="D10" s="20">
        <v>5</v>
      </c>
      <c r="E10" s="20">
        <v>4</v>
      </c>
      <c r="F10" s="20">
        <v>4</v>
      </c>
      <c r="H10" s="21"/>
      <c r="I10" s="22">
        <v>2</v>
      </c>
      <c r="J10" s="28">
        <v>3</v>
      </c>
      <c r="K10" s="28">
        <v>5</v>
      </c>
      <c r="L10" s="28">
        <v>3</v>
      </c>
      <c r="N10" s="21"/>
      <c r="O10" s="22">
        <v>2</v>
      </c>
      <c r="P10" s="20">
        <v>3</v>
      </c>
      <c r="Q10" s="20">
        <v>3</v>
      </c>
      <c r="R10" s="20">
        <v>5</v>
      </c>
      <c r="T10" s="21"/>
      <c r="U10" s="22">
        <v>2</v>
      </c>
      <c r="V10" s="20">
        <v>5</v>
      </c>
      <c r="W10" s="20">
        <v>5</v>
      </c>
      <c r="X10" s="20">
        <v>4</v>
      </c>
      <c r="Z10" s="21"/>
      <c r="AA10" s="22">
        <v>2</v>
      </c>
      <c r="AB10" s="20">
        <v>4</v>
      </c>
      <c r="AC10" s="20">
        <v>3</v>
      </c>
      <c r="AD10" s="20">
        <v>4</v>
      </c>
    </row>
    <row r="11" ht="15.75" spans="2:30">
      <c r="B11" s="21"/>
      <c r="C11" s="22">
        <v>3</v>
      </c>
      <c r="D11" s="20">
        <v>4</v>
      </c>
      <c r="E11" s="20">
        <v>4</v>
      </c>
      <c r="F11" s="20">
        <v>3</v>
      </c>
      <c r="H11" s="21"/>
      <c r="I11" s="22">
        <v>3</v>
      </c>
      <c r="J11" s="28">
        <v>3</v>
      </c>
      <c r="K11" s="28">
        <v>3</v>
      </c>
      <c r="L11" s="28">
        <v>5</v>
      </c>
      <c r="N11" s="21"/>
      <c r="O11" s="22">
        <v>3</v>
      </c>
      <c r="P11" s="20">
        <v>4</v>
      </c>
      <c r="Q11" s="20">
        <v>4</v>
      </c>
      <c r="R11" s="20">
        <v>4</v>
      </c>
      <c r="T11" s="21"/>
      <c r="U11" s="22">
        <v>3</v>
      </c>
      <c r="V11" s="20">
        <v>5</v>
      </c>
      <c r="W11" s="20">
        <v>4</v>
      </c>
      <c r="X11" s="20">
        <v>5</v>
      </c>
      <c r="Z11" s="21"/>
      <c r="AA11" s="22">
        <v>3</v>
      </c>
      <c r="AB11" s="20">
        <v>5</v>
      </c>
      <c r="AC11" s="20">
        <v>4</v>
      </c>
      <c r="AD11" s="20">
        <v>3</v>
      </c>
    </row>
    <row r="12" ht="15.75" spans="2:30">
      <c r="B12" s="21"/>
      <c r="C12" s="22">
        <v>4</v>
      </c>
      <c r="D12" s="20">
        <v>4</v>
      </c>
      <c r="E12" s="20">
        <v>4</v>
      </c>
      <c r="F12" s="20">
        <v>3</v>
      </c>
      <c r="H12" s="21"/>
      <c r="I12" s="22">
        <v>4</v>
      </c>
      <c r="J12" s="28">
        <v>3</v>
      </c>
      <c r="K12" s="28">
        <v>5</v>
      </c>
      <c r="L12" s="28">
        <v>3</v>
      </c>
      <c r="N12" s="21"/>
      <c r="O12" s="22">
        <v>4</v>
      </c>
      <c r="P12" s="20">
        <v>5</v>
      </c>
      <c r="Q12" s="20">
        <v>5</v>
      </c>
      <c r="R12" s="20">
        <v>4</v>
      </c>
      <c r="T12" s="21"/>
      <c r="U12" s="22">
        <v>4</v>
      </c>
      <c r="V12" s="20">
        <v>4</v>
      </c>
      <c r="W12" s="20">
        <v>5</v>
      </c>
      <c r="X12" s="20">
        <v>3</v>
      </c>
      <c r="Z12" s="21"/>
      <c r="AA12" s="22">
        <v>4</v>
      </c>
      <c r="AB12" s="20">
        <v>4</v>
      </c>
      <c r="AC12" s="20">
        <v>5</v>
      </c>
      <c r="AD12" s="20">
        <v>5</v>
      </c>
    </row>
    <row r="13" ht="15.75" spans="2:30">
      <c r="B13" s="23"/>
      <c r="C13" s="22">
        <v>5</v>
      </c>
      <c r="D13" s="20">
        <v>3</v>
      </c>
      <c r="E13" s="20">
        <v>3</v>
      </c>
      <c r="F13" s="20">
        <v>4</v>
      </c>
      <c r="H13" s="23"/>
      <c r="I13" s="22">
        <v>5</v>
      </c>
      <c r="J13" s="28">
        <v>3</v>
      </c>
      <c r="K13" s="28">
        <v>3</v>
      </c>
      <c r="L13" s="28">
        <v>3</v>
      </c>
      <c r="N13" s="23"/>
      <c r="O13" s="22">
        <v>5</v>
      </c>
      <c r="P13" s="20">
        <v>4</v>
      </c>
      <c r="Q13" s="20">
        <v>5</v>
      </c>
      <c r="R13" s="20">
        <v>4</v>
      </c>
      <c r="T13" s="23"/>
      <c r="U13" s="22">
        <v>5</v>
      </c>
      <c r="V13" s="20">
        <v>5</v>
      </c>
      <c r="W13" s="20">
        <v>5</v>
      </c>
      <c r="X13" s="20">
        <v>3</v>
      </c>
      <c r="Z13" s="23"/>
      <c r="AA13" s="22">
        <v>5</v>
      </c>
      <c r="AB13" s="20">
        <v>5</v>
      </c>
      <c r="AC13" s="20">
        <v>3</v>
      </c>
      <c r="AD13" s="20">
        <v>4</v>
      </c>
    </row>
    <row r="14" ht="15.75" spans="2:30">
      <c r="B14" s="18">
        <v>3</v>
      </c>
      <c r="C14" s="17">
        <v>1</v>
      </c>
      <c r="D14" s="19">
        <v>4</v>
      </c>
      <c r="E14" s="20">
        <v>5</v>
      </c>
      <c r="F14" s="20">
        <v>3</v>
      </c>
      <c r="H14" s="18">
        <v>3</v>
      </c>
      <c r="I14" s="22">
        <v>1</v>
      </c>
      <c r="J14" s="28">
        <v>3</v>
      </c>
      <c r="K14" s="28">
        <v>4</v>
      </c>
      <c r="L14" s="28">
        <v>5</v>
      </c>
      <c r="N14" s="18">
        <v>3</v>
      </c>
      <c r="O14" s="22">
        <v>1</v>
      </c>
      <c r="P14" s="20">
        <v>5</v>
      </c>
      <c r="Q14" s="20">
        <v>5</v>
      </c>
      <c r="R14" s="20">
        <v>5</v>
      </c>
      <c r="T14" s="18">
        <v>3</v>
      </c>
      <c r="U14" s="22">
        <v>1</v>
      </c>
      <c r="V14" s="20">
        <v>4</v>
      </c>
      <c r="W14" s="20">
        <v>3</v>
      </c>
      <c r="X14" s="20">
        <v>5</v>
      </c>
      <c r="Z14" s="18">
        <v>3</v>
      </c>
      <c r="AA14" s="22">
        <v>1</v>
      </c>
      <c r="AB14" s="20">
        <v>4</v>
      </c>
      <c r="AC14" s="20">
        <v>3</v>
      </c>
      <c r="AD14" s="20">
        <v>3</v>
      </c>
    </row>
    <row r="15" ht="15.75" spans="2:30">
      <c r="B15" s="21"/>
      <c r="C15" s="22">
        <v>2</v>
      </c>
      <c r="D15" s="20">
        <v>3</v>
      </c>
      <c r="E15" s="20">
        <v>3</v>
      </c>
      <c r="F15" s="20">
        <v>3</v>
      </c>
      <c r="H15" s="21"/>
      <c r="I15" s="22">
        <v>2</v>
      </c>
      <c r="J15" s="28">
        <v>4</v>
      </c>
      <c r="K15" s="28">
        <v>4</v>
      </c>
      <c r="L15" s="28">
        <v>5</v>
      </c>
      <c r="N15" s="21"/>
      <c r="O15" s="22">
        <v>2</v>
      </c>
      <c r="P15" s="20">
        <v>4</v>
      </c>
      <c r="Q15" s="20">
        <v>3</v>
      </c>
      <c r="R15" s="20">
        <v>4</v>
      </c>
      <c r="T15" s="21"/>
      <c r="U15" s="22">
        <v>2</v>
      </c>
      <c r="V15" s="20">
        <v>3</v>
      </c>
      <c r="W15" s="20">
        <v>4</v>
      </c>
      <c r="X15" s="20">
        <v>3</v>
      </c>
      <c r="Z15" s="21"/>
      <c r="AA15" s="22">
        <v>2</v>
      </c>
      <c r="AB15" s="20">
        <v>5</v>
      </c>
      <c r="AC15" s="20">
        <v>5</v>
      </c>
      <c r="AD15" s="20">
        <v>4</v>
      </c>
    </row>
    <row r="16" ht="15.75" spans="2:30">
      <c r="B16" s="21"/>
      <c r="C16" s="22">
        <v>3</v>
      </c>
      <c r="D16" s="20">
        <v>3</v>
      </c>
      <c r="E16" s="20">
        <v>5</v>
      </c>
      <c r="F16" s="20">
        <v>3</v>
      </c>
      <c r="H16" s="21"/>
      <c r="I16" s="22">
        <v>3</v>
      </c>
      <c r="J16" s="28">
        <v>3</v>
      </c>
      <c r="K16" s="28">
        <v>4</v>
      </c>
      <c r="L16" s="28">
        <v>5</v>
      </c>
      <c r="N16" s="21"/>
      <c r="O16" s="22">
        <v>3</v>
      </c>
      <c r="P16" s="20">
        <v>3</v>
      </c>
      <c r="Q16" s="20">
        <v>3</v>
      </c>
      <c r="R16" s="20">
        <v>3</v>
      </c>
      <c r="T16" s="21"/>
      <c r="U16" s="22">
        <v>3</v>
      </c>
      <c r="V16" s="20">
        <v>5</v>
      </c>
      <c r="W16" s="20">
        <v>3</v>
      </c>
      <c r="X16" s="20">
        <v>5</v>
      </c>
      <c r="Z16" s="21"/>
      <c r="AA16" s="22">
        <v>3</v>
      </c>
      <c r="AB16" s="20">
        <v>5</v>
      </c>
      <c r="AC16" s="20">
        <v>3</v>
      </c>
      <c r="AD16" s="20">
        <v>4</v>
      </c>
    </row>
    <row r="17" ht="15.75" spans="2:30">
      <c r="B17" s="21"/>
      <c r="C17" s="22">
        <v>4</v>
      </c>
      <c r="D17" s="20">
        <v>3</v>
      </c>
      <c r="E17" s="20">
        <v>5</v>
      </c>
      <c r="F17" s="20">
        <v>4</v>
      </c>
      <c r="H17" s="21"/>
      <c r="I17" s="22">
        <v>4</v>
      </c>
      <c r="J17" s="28">
        <v>3</v>
      </c>
      <c r="K17" s="28">
        <v>4</v>
      </c>
      <c r="L17" s="28">
        <v>3</v>
      </c>
      <c r="N17" s="21"/>
      <c r="O17" s="22">
        <v>4</v>
      </c>
      <c r="P17" s="20">
        <v>3</v>
      </c>
      <c r="Q17" s="20">
        <v>3</v>
      </c>
      <c r="R17" s="20">
        <v>5</v>
      </c>
      <c r="T17" s="21"/>
      <c r="U17" s="22">
        <v>4</v>
      </c>
      <c r="V17" s="20">
        <v>4</v>
      </c>
      <c r="W17" s="20">
        <v>3</v>
      </c>
      <c r="X17" s="20">
        <v>3</v>
      </c>
      <c r="Z17" s="21"/>
      <c r="AA17" s="22">
        <v>4</v>
      </c>
      <c r="AB17" s="20">
        <v>4</v>
      </c>
      <c r="AC17" s="20">
        <v>3</v>
      </c>
      <c r="AD17" s="20">
        <v>5</v>
      </c>
    </row>
    <row r="18" ht="15.75" spans="2:30">
      <c r="B18" s="23"/>
      <c r="C18" s="22">
        <v>5</v>
      </c>
      <c r="D18" s="20">
        <v>3</v>
      </c>
      <c r="E18" s="20">
        <v>3</v>
      </c>
      <c r="F18" s="20">
        <v>5</v>
      </c>
      <c r="H18" s="23"/>
      <c r="I18" s="22">
        <v>5</v>
      </c>
      <c r="J18" s="28">
        <v>5</v>
      </c>
      <c r="K18" s="28">
        <v>4</v>
      </c>
      <c r="L18" s="28">
        <v>5</v>
      </c>
      <c r="N18" s="23"/>
      <c r="O18" s="22">
        <v>5</v>
      </c>
      <c r="P18" s="20">
        <v>5</v>
      </c>
      <c r="Q18" s="20">
        <v>5</v>
      </c>
      <c r="R18" s="20">
        <v>4</v>
      </c>
      <c r="T18" s="23"/>
      <c r="U18" s="22">
        <v>5</v>
      </c>
      <c r="V18" s="20">
        <v>5</v>
      </c>
      <c r="W18" s="20">
        <v>4</v>
      </c>
      <c r="X18" s="20">
        <v>5</v>
      </c>
      <c r="Z18" s="23"/>
      <c r="AA18" s="22">
        <v>5</v>
      </c>
      <c r="AB18" s="20">
        <v>3</v>
      </c>
      <c r="AC18" s="20">
        <v>3</v>
      </c>
      <c r="AD18" s="20">
        <v>5</v>
      </c>
    </row>
    <row r="19" ht="15.75" spans="2:30">
      <c r="B19" s="18">
        <v>4</v>
      </c>
      <c r="C19" s="17">
        <v>1</v>
      </c>
      <c r="D19" s="19">
        <v>4</v>
      </c>
      <c r="E19" s="20">
        <v>5</v>
      </c>
      <c r="F19" s="20">
        <v>4</v>
      </c>
      <c r="H19" s="18">
        <v>4</v>
      </c>
      <c r="I19" s="22">
        <v>1</v>
      </c>
      <c r="J19" s="28">
        <v>5</v>
      </c>
      <c r="K19" s="28">
        <v>4</v>
      </c>
      <c r="L19" s="28">
        <v>3</v>
      </c>
      <c r="N19" s="18">
        <v>4</v>
      </c>
      <c r="O19" s="22">
        <v>1</v>
      </c>
      <c r="P19" s="20">
        <v>3</v>
      </c>
      <c r="Q19" s="20">
        <v>5</v>
      </c>
      <c r="R19" s="20">
        <v>4</v>
      </c>
      <c r="T19" s="18">
        <v>4</v>
      </c>
      <c r="U19" s="22">
        <v>1</v>
      </c>
      <c r="V19" s="20">
        <v>3</v>
      </c>
      <c r="W19" s="20">
        <v>4</v>
      </c>
      <c r="X19" s="20">
        <v>4</v>
      </c>
      <c r="Z19" s="18">
        <v>4</v>
      </c>
      <c r="AA19" s="22">
        <v>1</v>
      </c>
      <c r="AB19" s="20">
        <v>3</v>
      </c>
      <c r="AC19" s="20">
        <v>4</v>
      </c>
      <c r="AD19" s="20">
        <v>5</v>
      </c>
    </row>
    <row r="20" ht="15.75" spans="2:30">
      <c r="B20" s="21"/>
      <c r="C20" s="22">
        <v>2</v>
      </c>
      <c r="D20" s="20">
        <v>5</v>
      </c>
      <c r="E20" s="20">
        <v>3</v>
      </c>
      <c r="F20" s="20">
        <v>3</v>
      </c>
      <c r="H20" s="21"/>
      <c r="I20" s="22">
        <v>2</v>
      </c>
      <c r="J20" s="28">
        <v>5</v>
      </c>
      <c r="K20" s="28">
        <v>3</v>
      </c>
      <c r="L20" s="28">
        <v>3</v>
      </c>
      <c r="N20" s="21"/>
      <c r="O20" s="22">
        <v>2</v>
      </c>
      <c r="P20" s="20">
        <v>5</v>
      </c>
      <c r="Q20" s="20">
        <v>3</v>
      </c>
      <c r="R20" s="20">
        <v>4</v>
      </c>
      <c r="T20" s="21"/>
      <c r="U20" s="22">
        <v>2</v>
      </c>
      <c r="V20" s="20">
        <v>3</v>
      </c>
      <c r="W20" s="20">
        <v>4</v>
      </c>
      <c r="X20" s="20">
        <v>4</v>
      </c>
      <c r="Z20" s="21"/>
      <c r="AA20" s="22">
        <v>2</v>
      </c>
      <c r="AB20" s="20">
        <v>5</v>
      </c>
      <c r="AC20" s="20">
        <v>4</v>
      </c>
      <c r="AD20" s="20">
        <v>5</v>
      </c>
    </row>
    <row r="21" ht="15.75" spans="2:30">
      <c r="B21" s="21"/>
      <c r="C21" s="22">
        <v>3</v>
      </c>
      <c r="D21" s="20">
        <v>5</v>
      </c>
      <c r="E21" s="20">
        <v>5</v>
      </c>
      <c r="F21" s="20">
        <v>3</v>
      </c>
      <c r="H21" s="21"/>
      <c r="I21" s="22">
        <v>3</v>
      </c>
      <c r="J21" s="28">
        <v>5</v>
      </c>
      <c r="K21" s="28">
        <v>5</v>
      </c>
      <c r="L21" s="28">
        <v>4</v>
      </c>
      <c r="N21" s="21"/>
      <c r="O21" s="22">
        <v>3</v>
      </c>
      <c r="P21" s="20">
        <v>5</v>
      </c>
      <c r="Q21" s="20">
        <v>4</v>
      </c>
      <c r="R21" s="20">
        <v>4</v>
      </c>
      <c r="T21" s="21"/>
      <c r="U21" s="22">
        <v>3</v>
      </c>
      <c r="V21" s="20">
        <v>5</v>
      </c>
      <c r="W21" s="20">
        <v>5</v>
      </c>
      <c r="X21" s="20">
        <v>4</v>
      </c>
      <c r="Z21" s="21"/>
      <c r="AA21" s="22">
        <v>3</v>
      </c>
      <c r="AB21" s="20">
        <v>4</v>
      </c>
      <c r="AC21" s="20">
        <v>4</v>
      </c>
      <c r="AD21" s="20">
        <v>3</v>
      </c>
    </row>
    <row r="22" ht="15.75" spans="2:30">
      <c r="B22" s="21"/>
      <c r="C22" s="22">
        <v>4</v>
      </c>
      <c r="D22" s="20">
        <v>4</v>
      </c>
      <c r="E22" s="20">
        <v>4</v>
      </c>
      <c r="F22" s="20">
        <v>4</v>
      </c>
      <c r="H22" s="21"/>
      <c r="I22" s="22">
        <v>4</v>
      </c>
      <c r="J22" s="28">
        <v>4</v>
      </c>
      <c r="K22" s="28">
        <v>3</v>
      </c>
      <c r="L22" s="28">
        <v>4</v>
      </c>
      <c r="N22" s="21"/>
      <c r="O22" s="22">
        <v>4</v>
      </c>
      <c r="P22" s="20">
        <v>5</v>
      </c>
      <c r="Q22" s="20">
        <v>5</v>
      </c>
      <c r="R22" s="20">
        <v>3</v>
      </c>
      <c r="T22" s="21"/>
      <c r="U22" s="22">
        <v>4</v>
      </c>
      <c r="V22" s="20">
        <v>3</v>
      </c>
      <c r="W22" s="20">
        <v>4</v>
      </c>
      <c r="X22" s="20">
        <v>3</v>
      </c>
      <c r="Z22" s="21"/>
      <c r="AA22" s="22">
        <v>4</v>
      </c>
      <c r="AB22" s="20">
        <v>4</v>
      </c>
      <c r="AC22" s="20">
        <v>4</v>
      </c>
      <c r="AD22" s="20">
        <v>4</v>
      </c>
    </row>
    <row r="23" ht="15.75" spans="2:30">
      <c r="B23" s="23"/>
      <c r="C23" s="22">
        <v>5</v>
      </c>
      <c r="D23" s="20">
        <v>4</v>
      </c>
      <c r="E23" s="20">
        <v>3</v>
      </c>
      <c r="F23" s="20">
        <v>4</v>
      </c>
      <c r="H23" s="23"/>
      <c r="I23" s="22">
        <v>5</v>
      </c>
      <c r="J23" s="28">
        <v>5</v>
      </c>
      <c r="K23" s="28">
        <v>5</v>
      </c>
      <c r="L23" s="28">
        <v>4</v>
      </c>
      <c r="N23" s="23"/>
      <c r="O23" s="22">
        <v>5</v>
      </c>
      <c r="P23" s="20">
        <v>5</v>
      </c>
      <c r="Q23" s="20">
        <v>3</v>
      </c>
      <c r="R23" s="20">
        <v>5</v>
      </c>
      <c r="T23" s="23"/>
      <c r="U23" s="22">
        <v>5</v>
      </c>
      <c r="V23" s="20">
        <v>5</v>
      </c>
      <c r="W23" s="20">
        <v>4</v>
      </c>
      <c r="X23" s="20">
        <v>3</v>
      </c>
      <c r="Z23" s="23"/>
      <c r="AA23" s="22">
        <v>5</v>
      </c>
      <c r="AB23" s="20">
        <v>5</v>
      </c>
      <c r="AC23" s="20">
        <v>4</v>
      </c>
      <c r="AD23" s="20">
        <v>4</v>
      </c>
    </row>
    <row r="24" ht="15.75" spans="2:30">
      <c r="B24" s="18">
        <v>5</v>
      </c>
      <c r="C24" s="17">
        <v>1</v>
      </c>
      <c r="D24" s="19">
        <v>5</v>
      </c>
      <c r="E24" s="20">
        <v>5</v>
      </c>
      <c r="F24" s="20">
        <v>4</v>
      </c>
      <c r="H24" s="18">
        <v>5</v>
      </c>
      <c r="I24" s="22">
        <v>1</v>
      </c>
      <c r="J24" s="28">
        <v>3</v>
      </c>
      <c r="K24" s="28">
        <v>5</v>
      </c>
      <c r="L24" s="28">
        <v>5</v>
      </c>
      <c r="N24" s="18">
        <v>5</v>
      </c>
      <c r="O24" s="22">
        <v>1</v>
      </c>
      <c r="P24" s="20">
        <v>5</v>
      </c>
      <c r="Q24" s="20">
        <v>3</v>
      </c>
      <c r="R24" s="20">
        <v>5</v>
      </c>
      <c r="T24" s="18">
        <v>5</v>
      </c>
      <c r="U24" s="22">
        <v>1</v>
      </c>
      <c r="V24" s="20">
        <v>4</v>
      </c>
      <c r="W24" s="20">
        <v>5</v>
      </c>
      <c r="X24" s="20">
        <v>5</v>
      </c>
      <c r="Z24" s="18">
        <v>5</v>
      </c>
      <c r="AA24" s="22">
        <v>1</v>
      </c>
      <c r="AB24" s="20">
        <v>4</v>
      </c>
      <c r="AC24" s="20">
        <v>3</v>
      </c>
      <c r="AD24" s="20">
        <v>3</v>
      </c>
    </row>
    <row r="25" ht="15.75" spans="2:30">
      <c r="B25" s="21"/>
      <c r="C25" s="22">
        <v>2</v>
      </c>
      <c r="D25" s="20">
        <v>3</v>
      </c>
      <c r="E25" s="20">
        <v>5</v>
      </c>
      <c r="F25" s="20">
        <v>4</v>
      </c>
      <c r="H25" s="21"/>
      <c r="I25" s="22">
        <v>2</v>
      </c>
      <c r="J25" s="28">
        <v>3</v>
      </c>
      <c r="K25" s="28">
        <v>5</v>
      </c>
      <c r="L25" s="28">
        <v>3</v>
      </c>
      <c r="N25" s="21"/>
      <c r="O25" s="22">
        <v>2</v>
      </c>
      <c r="P25" s="20">
        <v>4</v>
      </c>
      <c r="Q25" s="20">
        <v>3</v>
      </c>
      <c r="R25" s="20">
        <v>3</v>
      </c>
      <c r="T25" s="21"/>
      <c r="U25" s="22">
        <v>2</v>
      </c>
      <c r="V25" s="20">
        <v>3</v>
      </c>
      <c r="W25" s="20">
        <v>5</v>
      </c>
      <c r="X25" s="20">
        <v>3</v>
      </c>
      <c r="Z25" s="21"/>
      <c r="AA25" s="22">
        <v>2</v>
      </c>
      <c r="AB25" s="20">
        <v>3</v>
      </c>
      <c r="AC25" s="20">
        <v>5</v>
      </c>
      <c r="AD25" s="20">
        <v>4</v>
      </c>
    </row>
    <row r="26" ht="15.75" spans="2:30">
      <c r="B26" s="21"/>
      <c r="C26" s="22">
        <v>3</v>
      </c>
      <c r="D26" s="20">
        <v>3</v>
      </c>
      <c r="E26" s="20">
        <v>5</v>
      </c>
      <c r="F26" s="20">
        <v>5</v>
      </c>
      <c r="H26" s="21"/>
      <c r="I26" s="22">
        <v>3</v>
      </c>
      <c r="J26" s="28">
        <v>5</v>
      </c>
      <c r="K26" s="28">
        <v>5</v>
      </c>
      <c r="L26" s="28">
        <v>3</v>
      </c>
      <c r="N26" s="21"/>
      <c r="O26" s="22">
        <v>3</v>
      </c>
      <c r="P26" s="20">
        <v>4</v>
      </c>
      <c r="Q26" s="20">
        <v>3</v>
      </c>
      <c r="R26" s="20">
        <v>4</v>
      </c>
      <c r="T26" s="21"/>
      <c r="U26" s="22">
        <v>3</v>
      </c>
      <c r="V26" s="20">
        <v>3</v>
      </c>
      <c r="W26" s="20">
        <v>5</v>
      </c>
      <c r="X26" s="20">
        <v>3</v>
      </c>
      <c r="Z26" s="21"/>
      <c r="AA26" s="22">
        <v>3</v>
      </c>
      <c r="AB26" s="20">
        <v>3</v>
      </c>
      <c r="AC26" s="20">
        <v>5</v>
      </c>
      <c r="AD26" s="20">
        <v>4</v>
      </c>
    </row>
    <row r="27" ht="15.75" spans="2:30">
      <c r="B27" s="21"/>
      <c r="C27" s="22">
        <v>4</v>
      </c>
      <c r="D27" s="20">
        <v>3</v>
      </c>
      <c r="E27" s="20">
        <v>4</v>
      </c>
      <c r="F27" s="20">
        <v>4</v>
      </c>
      <c r="H27" s="21"/>
      <c r="I27" s="22">
        <v>4</v>
      </c>
      <c r="J27" s="28">
        <v>5</v>
      </c>
      <c r="K27" s="28">
        <v>4</v>
      </c>
      <c r="L27" s="28">
        <v>4</v>
      </c>
      <c r="N27" s="21"/>
      <c r="O27" s="22">
        <v>4</v>
      </c>
      <c r="P27" s="20">
        <v>5</v>
      </c>
      <c r="Q27" s="20">
        <v>3</v>
      </c>
      <c r="R27" s="20">
        <v>5</v>
      </c>
      <c r="T27" s="21"/>
      <c r="U27" s="22">
        <v>4</v>
      </c>
      <c r="V27" s="20">
        <v>3</v>
      </c>
      <c r="W27" s="20">
        <v>5</v>
      </c>
      <c r="X27" s="20">
        <v>4</v>
      </c>
      <c r="Z27" s="21"/>
      <c r="AA27" s="22">
        <v>4</v>
      </c>
      <c r="AB27" s="20">
        <v>5</v>
      </c>
      <c r="AC27" s="20">
        <v>4</v>
      </c>
      <c r="AD27" s="20">
        <v>4</v>
      </c>
    </row>
    <row r="28" ht="15.75" spans="2:30">
      <c r="B28" s="23"/>
      <c r="C28" s="22">
        <v>5</v>
      </c>
      <c r="D28" s="20">
        <v>3</v>
      </c>
      <c r="E28" s="20">
        <v>4</v>
      </c>
      <c r="F28" s="20">
        <v>3</v>
      </c>
      <c r="H28" s="23"/>
      <c r="I28" s="22">
        <v>5</v>
      </c>
      <c r="J28" s="28">
        <v>3</v>
      </c>
      <c r="K28" s="28">
        <v>4</v>
      </c>
      <c r="L28" s="28">
        <v>5</v>
      </c>
      <c r="N28" s="23"/>
      <c r="O28" s="22">
        <v>5</v>
      </c>
      <c r="P28" s="20">
        <v>4</v>
      </c>
      <c r="Q28" s="20">
        <v>5</v>
      </c>
      <c r="R28" s="20">
        <v>4</v>
      </c>
      <c r="T28" s="23"/>
      <c r="U28" s="22">
        <v>5</v>
      </c>
      <c r="V28" s="20">
        <v>4</v>
      </c>
      <c r="W28" s="20">
        <v>5</v>
      </c>
      <c r="X28" s="20">
        <v>4</v>
      </c>
      <c r="Z28" s="23"/>
      <c r="AA28" s="22">
        <v>5</v>
      </c>
      <c r="AB28" s="20">
        <v>5</v>
      </c>
      <c r="AC28" s="20">
        <v>4</v>
      </c>
      <c r="AD28" s="20">
        <v>4</v>
      </c>
    </row>
    <row r="29" spans="3:30">
      <c r="C29" s="24" t="s">
        <v>10</v>
      </c>
      <c r="D29">
        <f>SUM(D4:D28)</f>
        <v>96</v>
      </c>
      <c r="E29">
        <f t="shared" ref="E29:F29" si="0">SUM(E4:E28)</f>
        <v>99</v>
      </c>
      <c r="F29">
        <f t="shared" si="0"/>
        <v>93</v>
      </c>
      <c r="I29" s="24"/>
      <c r="J29">
        <f>SUM(J4:J28)</f>
        <v>94</v>
      </c>
      <c r="K29">
        <f t="shared" ref="K29:L29" si="1">SUM(K4:K28)</f>
        <v>101</v>
      </c>
      <c r="L29">
        <f t="shared" si="1"/>
        <v>97</v>
      </c>
      <c r="O29" s="24"/>
      <c r="P29">
        <f>SUM(P4:P28)</f>
        <v>105</v>
      </c>
      <c r="Q29">
        <f t="shared" ref="Q29:R29" si="2">SUM(Q4:Q28)</f>
        <v>98</v>
      </c>
      <c r="R29">
        <f t="shared" si="2"/>
        <v>103</v>
      </c>
      <c r="U29" s="24"/>
      <c r="V29">
        <f>SUM(V4:V28)</f>
        <v>100</v>
      </c>
      <c r="W29">
        <f t="shared" ref="W29:X29" si="3">SUM(W4:W28)</f>
        <v>105</v>
      </c>
      <c r="X29">
        <f t="shared" si="3"/>
        <v>93</v>
      </c>
      <c r="AA29" s="24"/>
      <c r="AB29">
        <f>SUM(AB4:AB28)</f>
        <v>105</v>
      </c>
      <c r="AC29">
        <f t="shared" ref="AC29:AD29" si="4">SUM(AC4:AC28)</f>
        <v>96</v>
      </c>
      <c r="AD29">
        <f t="shared" si="4"/>
        <v>100</v>
      </c>
    </row>
    <row r="30" spans="3:30">
      <c r="C30" s="25" t="s">
        <v>11</v>
      </c>
      <c r="D30">
        <f>AVERAGE(D4:D28)</f>
        <v>3.84</v>
      </c>
      <c r="E30">
        <f t="shared" ref="E30:F30" si="5">AVERAGE(E4:E28)</f>
        <v>3.96</v>
      </c>
      <c r="F30">
        <f t="shared" si="5"/>
        <v>3.72</v>
      </c>
      <c r="I30" s="25"/>
      <c r="J30">
        <f>AVERAGE(J4:J28)</f>
        <v>3.76</v>
      </c>
      <c r="K30">
        <f t="shared" ref="K30:L30" si="6">AVERAGE(K4:K28)</f>
        <v>4.04</v>
      </c>
      <c r="L30">
        <f t="shared" si="6"/>
        <v>3.88</v>
      </c>
      <c r="O30" s="25"/>
      <c r="P30">
        <f>AVERAGE(P4:P28)</f>
        <v>4.2</v>
      </c>
      <c r="Q30">
        <f t="shared" ref="Q30:R30" si="7">AVERAGE(Q4:Q28)</f>
        <v>3.92</v>
      </c>
      <c r="R30">
        <f t="shared" si="7"/>
        <v>4.12</v>
      </c>
      <c r="U30" s="25"/>
      <c r="V30">
        <f>AVERAGE(V4:V28)</f>
        <v>4</v>
      </c>
      <c r="W30">
        <f t="shared" ref="W30:X30" si="8">AVERAGE(W4:W28)</f>
        <v>4.2</v>
      </c>
      <c r="X30">
        <f t="shared" si="8"/>
        <v>3.72</v>
      </c>
      <c r="AA30" s="25"/>
      <c r="AB30">
        <f>AVERAGE(AB4:AB28)</f>
        <v>4.2</v>
      </c>
      <c r="AC30">
        <f t="shared" ref="AC30:AD30" si="9">AVERAGE(AC4:AC28)</f>
        <v>3.84</v>
      </c>
      <c r="AD30">
        <f t="shared" si="9"/>
        <v>4</v>
      </c>
    </row>
    <row r="31" spans="2:30">
      <c r="B31" s="26" t="s">
        <v>5</v>
      </c>
      <c r="C31" s="26" t="s">
        <v>12</v>
      </c>
      <c r="D31">
        <f>AVERAGE(D4:D8,J4:J8,P4:P8,V4:V8,AB4:AB8)</f>
        <v>4</v>
      </c>
      <c r="E31">
        <f>AVERAGE(E4:E8,K4:K8,Q4:Q8,W4:W8,AC4:AC8)</f>
        <v>3.68</v>
      </c>
      <c r="F31">
        <f>AVERAGE(F4:F8,L4:L8,R4:R8,X4:X8,AD4:AD8)</f>
        <v>3.8</v>
      </c>
      <c r="I31" s="26"/>
      <c r="J31">
        <f>AVERAGE(D9:D13,J9:J13,P9:P13,V9:V13,AB9:AB13)</f>
        <v>4</v>
      </c>
      <c r="K31">
        <f>AVERAGE(E9:E13,K9:K13,Q9:Q13,W9:W13,AC9:AC13)</f>
        <v>4.12</v>
      </c>
      <c r="L31">
        <f>AVERAGE(F9:F13,L9:L13,R9:R13,X9:X13,AD9:AD13)</f>
        <v>3.72</v>
      </c>
      <c r="O31" s="26"/>
      <c r="P31">
        <f>AVERAGE(D14:D18,J14:J18,P14:P18,V14:V18,AB14:AB18)</f>
        <v>3.84</v>
      </c>
      <c r="Q31">
        <f>AVERAGE(E14:E18,K14:K18,Q14:Q18,W14:W18,AC14:AC18)</f>
        <v>3.76</v>
      </c>
      <c r="R31">
        <f t="shared" ref="R31" si="10">AVERAGE(F14:F18,L14:L18,R14:R18,X14:X18,AD14:AD18)</f>
        <v>4.16</v>
      </c>
      <c r="U31" s="26"/>
      <c r="V31">
        <f>AVERAGE(D19:D23,J19:J23,P19:P23,V19:V23,AB19:AB23)</f>
        <v>4.36</v>
      </c>
      <c r="W31">
        <f t="shared" ref="W31:X31" si="11">AVERAGE(E19:E23,K19:K23,Q19:Q23,W19:W23,AC19:AC23)</f>
        <v>4.04</v>
      </c>
      <c r="X31">
        <f t="shared" si="11"/>
        <v>3.8</v>
      </c>
      <c r="AA31" s="26"/>
      <c r="AB31">
        <f>AVERAGE(D24:D28,J24:J28,P24:P28,V24:V28,AB24:AB28)</f>
        <v>3.8</v>
      </c>
      <c r="AC31">
        <f t="shared" ref="AC31:AD31" si="12">AVERAGE(E24:E28,K24:K28,Q24:Q28,W24:W28,AC24:AC28)</f>
        <v>4.36</v>
      </c>
      <c r="AD31">
        <f t="shared" si="12"/>
        <v>3.96</v>
      </c>
    </row>
    <row r="32" ht="15.75" spans="3:30">
      <c r="C32" s="27">
        <v>1</v>
      </c>
      <c r="D32" s="28">
        <f t="shared" ref="D32:F36" si="13">AVERAGE(D4,D9,D14,D19,D24)</f>
        <v>4.6</v>
      </c>
      <c r="E32" s="28">
        <f t="shared" si="13"/>
        <v>4.4</v>
      </c>
      <c r="F32" s="28">
        <f t="shared" si="13"/>
        <v>3.4</v>
      </c>
      <c r="I32" s="27">
        <v>1</v>
      </c>
      <c r="J32" s="34">
        <f t="shared" ref="J32:L36" si="14">AVERAGE(J4,J9,J14,J19,J24)</f>
        <v>3.6</v>
      </c>
      <c r="K32" s="34">
        <f t="shared" si="14"/>
        <v>4</v>
      </c>
      <c r="L32" s="34">
        <f t="shared" si="14"/>
        <v>3.8</v>
      </c>
      <c r="O32" s="27">
        <v>1</v>
      </c>
      <c r="P32" s="28">
        <f t="shared" ref="P32:R36" si="15">AVERAGE(P4,P9,P14,P19,P24)</f>
        <v>4.2</v>
      </c>
      <c r="Q32" s="28">
        <f t="shared" si="15"/>
        <v>4.6</v>
      </c>
      <c r="R32" s="28">
        <f t="shared" si="15"/>
        <v>4.4</v>
      </c>
      <c r="U32" s="27">
        <v>1</v>
      </c>
      <c r="V32" s="28">
        <f t="shared" ref="V32:X36" si="16">AVERAGE(V4,V9,V14,V19,V24)</f>
        <v>3.4</v>
      </c>
      <c r="W32" s="28">
        <f t="shared" si="16"/>
        <v>3.8</v>
      </c>
      <c r="X32" s="28">
        <f t="shared" si="16"/>
        <v>4.2</v>
      </c>
      <c r="AA32" s="27">
        <v>1</v>
      </c>
      <c r="AB32" s="28">
        <f t="shared" ref="AB32:AD36" si="17">AVERAGE(AB4,AB9,AB14,AB19,AB24)</f>
        <v>3.6</v>
      </c>
      <c r="AC32" s="28">
        <f t="shared" si="17"/>
        <v>3.6</v>
      </c>
      <c r="AD32" s="28">
        <f t="shared" si="17"/>
        <v>3.4</v>
      </c>
    </row>
    <row r="33" ht="15.75" spans="3:30">
      <c r="C33" s="27">
        <v>2</v>
      </c>
      <c r="D33" s="28">
        <f t="shared" si="13"/>
        <v>4</v>
      </c>
      <c r="E33" s="28">
        <f t="shared" si="13"/>
        <v>3.6</v>
      </c>
      <c r="F33" s="28">
        <f t="shared" si="13"/>
        <v>3.8</v>
      </c>
      <c r="H33" s="29"/>
      <c r="I33" s="27">
        <v>2</v>
      </c>
      <c r="J33" s="34">
        <f t="shared" si="14"/>
        <v>3.6</v>
      </c>
      <c r="K33" s="34">
        <f t="shared" si="14"/>
        <v>4.2</v>
      </c>
      <c r="L33" s="34">
        <f t="shared" si="14"/>
        <v>3.8</v>
      </c>
      <c r="M33" s="29"/>
      <c r="O33" s="27">
        <v>2</v>
      </c>
      <c r="P33" s="28">
        <f t="shared" si="15"/>
        <v>3.8</v>
      </c>
      <c r="Q33" s="28">
        <f t="shared" si="15"/>
        <v>3</v>
      </c>
      <c r="R33" s="28">
        <f t="shared" si="15"/>
        <v>4.2</v>
      </c>
      <c r="U33" s="27">
        <v>2</v>
      </c>
      <c r="V33" s="28">
        <f t="shared" si="16"/>
        <v>3.6</v>
      </c>
      <c r="W33" s="28">
        <f t="shared" si="16"/>
        <v>4.6</v>
      </c>
      <c r="X33" s="28">
        <f t="shared" si="16"/>
        <v>3.4</v>
      </c>
      <c r="AA33" s="27">
        <v>2</v>
      </c>
      <c r="AB33" s="28">
        <f t="shared" si="17"/>
        <v>4.2</v>
      </c>
      <c r="AC33" s="28">
        <f t="shared" si="17"/>
        <v>4.2</v>
      </c>
      <c r="AD33" s="28">
        <f t="shared" si="17"/>
        <v>4</v>
      </c>
    </row>
    <row r="34" ht="15.75" spans="3:30">
      <c r="C34" s="27">
        <v>3</v>
      </c>
      <c r="D34" s="28">
        <f t="shared" si="13"/>
        <v>3.6</v>
      </c>
      <c r="E34" s="28">
        <f t="shared" si="13"/>
        <v>4.4</v>
      </c>
      <c r="F34" s="28">
        <f t="shared" si="13"/>
        <v>3.8</v>
      </c>
      <c r="H34" s="29"/>
      <c r="I34" s="27">
        <v>3</v>
      </c>
      <c r="J34" s="34">
        <f t="shared" si="14"/>
        <v>3.8</v>
      </c>
      <c r="K34" s="34">
        <f t="shared" si="14"/>
        <v>4</v>
      </c>
      <c r="L34" s="34">
        <f t="shared" si="14"/>
        <v>4</v>
      </c>
      <c r="M34" s="35"/>
      <c r="O34" s="27">
        <v>3</v>
      </c>
      <c r="P34" s="28">
        <f t="shared" si="15"/>
        <v>4.2</v>
      </c>
      <c r="Q34" s="28">
        <f t="shared" si="15"/>
        <v>3.4</v>
      </c>
      <c r="R34" s="28">
        <f t="shared" si="15"/>
        <v>3.8</v>
      </c>
      <c r="U34" s="27">
        <v>3</v>
      </c>
      <c r="V34" s="28">
        <f t="shared" si="16"/>
        <v>4.6</v>
      </c>
      <c r="W34" s="28">
        <f t="shared" si="16"/>
        <v>4</v>
      </c>
      <c r="X34" s="28">
        <f t="shared" si="16"/>
        <v>4</v>
      </c>
      <c r="AA34" s="27">
        <v>3</v>
      </c>
      <c r="AB34" s="28">
        <f t="shared" si="17"/>
        <v>4.2</v>
      </c>
      <c r="AC34" s="28">
        <f t="shared" si="17"/>
        <v>4</v>
      </c>
      <c r="AD34" s="28">
        <f t="shared" si="17"/>
        <v>3.6</v>
      </c>
    </row>
    <row r="35" ht="15.75" spans="3:30">
      <c r="C35" s="27">
        <v>4</v>
      </c>
      <c r="D35" s="28">
        <f t="shared" si="13"/>
        <v>3.6</v>
      </c>
      <c r="E35" s="28">
        <f t="shared" si="13"/>
        <v>4</v>
      </c>
      <c r="F35" s="28">
        <f t="shared" si="13"/>
        <v>3.8</v>
      </c>
      <c r="H35" s="30"/>
      <c r="I35" s="27">
        <v>4</v>
      </c>
      <c r="J35" s="34">
        <f t="shared" si="14"/>
        <v>3.8</v>
      </c>
      <c r="K35" s="34">
        <f t="shared" si="14"/>
        <v>4.2</v>
      </c>
      <c r="L35" s="34">
        <f t="shared" si="14"/>
        <v>3.6</v>
      </c>
      <c r="M35" s="35"/>
      <c r="O35" s="27">
        <v>4</v>
      </c>
      <c r="P35" s="28">
        <f t="shared" si="15"/>
        <v>4.4</v>
      </c>
      <c r="Q35" s="28">
        <f t="shared" si="15"/>
        <v>4.2</v>
      </c>
      <c r="R35" s="28">
        <f t="shared" si="15"/>
        <v>4.2</v>
      </c>
      <c r="U35" s="27">
        <v>4</v>
      </c>
      <c r="V35" s="28">
        <f t="shared" si="16"/>
        <v>3.8</v>
      </c>
      <c r="W35" s="28">
        <f t="shared" si="16"/>
        <v>4.4</v>
      </c>
      <c r="X35" s="28">
        <f t="shared" si="16"/>
        <v>3.2</v>
      </c>
      <c r="AA35" s="27">
        <v>4</v>
      </c>
      <c r="AB35" s="28">
        <f t="shared" si="17"/>
        <v>4.4</v>
      </c>
      <c r="AC35" s="28">
        <f t="shared" si="17"/>
        <v>4</v>
      </c>
      <c r="AD35" s="28">
        <f t="shared" si="17"/>
        <v>4.6</v>
      </c>
    </row>
    <row r="36" ht="15.75" spans="3:30">
      <c r="C36" s="27">
        <v>5</v>
      </c>
      <c r="D36" s="28">
        <f t="shared" si="13"/>
        <v>3.4</v>
      </c>
      <c r="E36" s="28">
        <f t="shared" si="13"/>
        <v>3.4</v>
      </c>
      <c r="F36" s="28">
        <f t="shared" si="13"/>
        <v>3.8</v>
      </c>
      <c r="H36" s="30"/>
      <c r="I36" s="27">
        <v>5</v>
      </c>
      <c r="J36" s="34">
        <f t="shared" si="14"/>
        <v>4</v>
      </c>
      <c r="K36" s="34">
        <f t="shared" si="14"/>
        <v>3.8</v>
      </c>
      <c r="L36" s="34">
        <f t="shared" si="14"/>
        <v>4.2</v>
      </c>
      <c r="M36" s="35"/>
      <c r="O36" s="27">
        <v>5</v>
      </c>
      <c r="P36" s="28">
        <f t="shared" si="15"/>
        <v>4.4</v>
      </c>
      <c r="Q36" s="28">
        <f t="shared" si="15"/>
        <v>4.4</v>
      </c>
      <c r="R36" s="28">
        <f t="shared" si="15"/>
        <v>4</v>
      </c>
      <c r="U36" s="27">
        <v>5</v>
      </c>
      <c r="V36" s="28">
        <f t="shared" si="16"/>
        <v>4.6</v>
      </c>
      <c r="W36" s="28">
        <f t="shared" si="16"/>
        <v>4.2</v>
      </c>
      <c r="X36" s="28">
        <f t="shared" si="16"/>
        <v>3.8</v>
      </c>
      <c r="AA36" s="27">
        <v>5</v>
      </c>
      <c r="AB36" s="28">
        <f t="shared" si="17"/>
        <v>4.6</v>
      </c>
      <c r="AC36" s="28">
        <f t="shared" si="17"/>
        <v>3.4</v>
      </c>
      <c r="AD36" s="28">
        <f t="shared" si="17"/>
        <v>4.4</v>
      </c>
    </row>
    <row r="37" spans="8:15">
      <c r="H37" s="30"/>
      <c r="I37" s="29"/>
      <c r="J37" s="35"/>
      <c r="K37" s="35"/>
      <c r="L37" s="35"/>
      <c r="M37" s="35"/>
      <c r="N37" s="35"/>
      <c r="O37" s="35"/>
    </row>
    <row r="38" spans="3:30">
      <c r="C38" s="31"/>
      <c r="D38" s="28">
        <f>AVERAGE(D32:D36)</f>
        <v>3.84</v>
      </c>
      <c r="E38" s="28">
        <f t="shared" ref="E38:F38" si="18">AVERAGE(E32:E36)</f>
        <v>3.96</v>
      </c>
      <c r="F38" s="28">
        <f t="shared" si="18"/>
        <v>3.72</v>
      </c>
      <c r="H38" s="30"/>
      <c r="I38" s="36"/>
      <c r="J38" s="7">
        <f>AVERAGE(J32:J36)</f>
        <v>3.76</v>
      </c>
      <c r="K38" s="7">
        <f t="shared" ref="K38:L38" si="19">AVERAGE(K32:K36)</f>
        <v>4.04</v>
      </c>
      <c r="L38" s="7">
        <f t="shared" si="19"/>
        <v>3.88</v>
      </c>
      <c r="M38" s="35"/>
      <c r="N38" s="35"/>
      <c r="O38" s="4"/>
      <c r="P38" s="28">
        <f>AVERAGE(P32:P36)</f>
        <v>4.2</v>
      </c>
      <c r="Q38" s="28">
        <f t="shared" ref="Q38:R38" si="20">AVERAGE(Q32:Q36)</f>
        <v>3.92</v>
      </c>
      <c r="R38" s="28">
        <f t="shared" si="20"/>
        <v>4.12</v>
      </c>
      <c r="U38" s="31"/>
      <c r="V38" s="28">
        <f>AVERAGE(V32:V36)</f>
        <v>4</v>
      </c>
      <c r="W38" s="28">
        <f t="shared" ref="W38:X38" si="21">AVERAGE(W32:W36)</f>
        <v>4.2</v>
      </c>
      <c r="X38" s="28">
        <f t="shared" si="21"/>
        <v>3.72</v>
      </c>
      <c r="AA38" s="31"/>
      <c r="AB38" s="28">
        <f>AVERAGE(AB32:AB36)</f>
        <v>4.2</v>
      </c>
      <c r="AC38" s="28">
        <f t="shared" ref="AC38:AD38" si="22">AVERAGE(AC32:AC36)</f>
        <v>3.84</v>
      </c>
      <c r="AD38" s="28">
        <f t="shared" si="22"/>
        <v>4</v>
      </c>
    </row>
    <row r="39" spans="3:30">
      <c r="C39" s="32" t="s">
        <v>13</v>
      </c>
      <c r="D39">
        <f>SUM(D4:D8,J4:J8,P4:P8,V4:V8,AB4:AB8)</f>
        <v>100</v>
      </c>
      <c r="E39">
        <f t="shared" ref="E39:F39" si="23">SUM(E4:E8,K4:K8,Q4:Q8,W4:W8,AC4:AC8)</f>
        <v>92</v>
      </c>
      <c r="F39">
        <f t="shared" si="23"/>
        <v>95</v>
      </c>
      <c r="H39" s="30"/>
      <c r="I39" s="37"/>
      <c r="J39" s="35">
        <f>SUM(D9:D13,J9:J13,P9:P13,V9:V13,AB9:AB13)</f>
        <v>100</v>
      </c>
      <c r="K39" s="35">
        <f t="shared" ref="K39:L39" si="24">SUM(E9:E13,K9:K13,Q9:Q13,W9:W13,AC9:AC13)</f>
        <v>103</v>
      </c>
      <c r="L39" s="35">
        <f t="shared" si="24"/>
        <v>93</v>
      </c>
      <c r="M39" s="35"/>
      <c r="N39" s="35"/>
      <c r="O39" s="38"/>
      <c r="P39">
        <f>SUM(D14:D18,P14:P18,V14:V18,AB14:AB18)</f>
        <v>78</v>
      </c>
      <c r="Q39">
        <f t="shared" ref="Q39:R39" si="25">SUM(E14:E18,Q14:Q18,W14:W18,AC14:AC18)</f>
        <v>74</v>
      </c>
      <c r="R39">
        <f t="shared" si="25"/>
        <v>81</v>
      </c>
      <c r="U39" s="32"/>
      <c r="V39">
        <f>SUM(D19:D23,J19:J23,P19:P23,V19:V23,AB19:AB23)</f>
        <v>109</v>
      </c>
      <c r="W39">
        <f t="shared" ref="W39:X39" si="26">SUM(E19:E23,K19:K23,Q19:Q23,W19:W23,AC19:AC23)</f>
        <v>101</v>
      </c>
      <c r="X39">
        <f t="shared" si="26"/>
        <v>95</v>
      </c>
      <c r="AA39" s="32"/>
      <c r="AB39">
        <f>SUM(D24:D28,J24:J28,P24:P28,V24:V28,AB24:AB28)</f>
        <v>95</v>
      </c>
      <c r="AC39">
        <f t="shared" ref="AC39:AD39" si="27">SUM(E24:E28,K24:K28,Q24:Q28,W24:W28,AC24:AC28)</f>
        <v>109</v>
      </c>
      <c r="AD39">
        <f t="shared" si="27"/>
        <v>99</v>
      </c>
    </row>
    <row r="40" spans="2:20">
      <c r="B40" t="s">
        <v>14</v>
      </c>
      <c r="H40" s="29"/>
      <c r="I40" s="29"/>
      <c r="J40" s="35"/>
      <c r="K40" s="35" t="s">
        <v>15</v>
      </c>
      <c r="L40" s="35"/>
      <c r="M40" s="35"/>
      <c r="N40" s="35"/>
      <c r="O40" s="35"/>
      <c r="T40" t="s">
        <v>16</v>
      </c>
    </row>
    <row r="41" spans="2:27">
      <c r="B41" s="1" t="s">
        <v>17</v>
      </c>
      <c r="C41" s="2" t="s">
        <v>18</v>
      </c>
      <c r="D41" s="1" t="s">
        <v>6</v>
      </c>
      <c r="E41" s="1" t="s">
        <v>19</v>
      </c>
      <c r="F41" s="1"/>
      <c r="G41" s="1"/>
      <c r="H41" s="1"/>
      <c r="I41" s="1"/>
      <c r="J41" s="35"/>
      <c r="K41" s="1" t="s">
        <v>17</v>
      </c>
      <c r="L41" s="2" t="s">
        <v>18</v>
      </c>
      <c r="M41" s="1" t="s">
        <v>6</v>
      </c>
      <c r="N41" s="1" t="s">
        <v>19</v>
      </c>
      <c r="O41" s="1"/>
      <c r="P41" s="1"/>
      <c r="Q41" s="1"/>
      <c r="R41" s="1"/>
      <c r="T41" s="1" t="s">
        <v>17</v>
      </c>
      <c r="U41" s="2" t="s">
        <v>18</v>
      </c>
      <c r="V41" s="1" t="s">
        <v>6</v>
      </c>
      <c r="W41" s="1" t="s">
        <v>19</v>
      </c>
      <c r="X41" s="1"/>
      <c r="Y41" s="1"/>
      <c r="Z41" s="1"/>
      <c r="AA41" s="1"/>
    </row>
    <row r="42" spans="2:27">
      <c r="B42" s="1"/>
      <c r="C42" s="3"/>
      <c r="D42" s="1"/>
      <c r="E42" s="4">
        <v>1</v>
      </c>
      <c r="F42" s="4">
        <v>2</v>
      </c>
      <c r="G42" s="4">
        <v>3</v>
      </c>
      <c r="H42" s="4">
        <v>4</v>
      </c>
      <c r="I42" s="4">
        <v>5</v>
      </c>
      <c r="J42" s="35"/>
      <c r="K42" s="1"/>
      <c r="L42" s="3"/>
      <c r="M42" s="1"/>
      <c r="N42" s="4">
        <v>1</v>
      </c>
      <c r="O42" s="4">
        <v>2</v>
      </c>
      <c r="P42" s="4">
        <v>3</v>
      </c>
      <c r="Q42" s="4">
        <v>4</v>
      </c>
      <c r="R42" s="4">
        <v>5</v>
      </c>
      <c r="T42" s="1"/>
      <c r="U42" s="3"/>
      <c r="V42" s="1"/>
      <c r="W42" s="4">
        <v>1</v>
      </c>
      <c r="X42" s="4">
        <v>2</v>
      </c>
      <c r="Y42" s="4">
        <v>3</v>
      </c>
      <c r="Z42" s="4">
        <v>4</v>
      </c>
      <c r="AA42" s="4">
        <v>5</v>
      </c>
    </row>
    <row r="43" spans="2:27">
      <c r="B43" s="5">
        <v>1</v>
      </c>
      <c r="C43" s="6" t="s">
        <v>20</v>
      </c>
      <c r="D43" s="7" t="s">
        <v>21</v>
      </c>
      <c r="E43" s="7"/>
      <c r="F43" s="7"/>
      <c r="G43" s="7"/>
      <c r="H43" s="7"/>
      <c r="I43" s="7" t="s">
        <v>22</v>
      </c>
      <c r="J43" s="35"/>
      <c r="K43" s="5">
        <v>1</v>
      </c>
      <c r="L43" s="6" t="s">
        <v>20</v>
      </c>
      <c r="M43" s="7" t="s">
        <v>21</v>
      </c>
      <c r="N43" s="7"/>
      <c r="O43" s="7"/>
      <c r="P43" s="7"/>
      <c r="Q43" s="7" t="s">
        <v>22</v>
      </c>
      <c r="R43" s="7"/>
      <c r="T43" s="5">
        <v>1</v>
      </c>
      <c r="U43" s="6" t="s">
        <v>20</v>
      </c>
      <c r="V43" s="7" t="s">
        <v>21</v>
      </c>
      <c r="W43" s="7"/>
      <c r="X43" s="7"/>
      <c r="Y43" s="7" t="s">
        <v>22</v>
      </c>
      <c r="Z43" s="7"/>
      <c r="AA43" s="7"/>
    </row>
    <row r="44" spans="2:27">
      <c r="B44" s="8"/>
      <c r="C44" s="9"/>
      <c r="D44" s="7" t="s">
        <v>23</v>
      </c>
      <c r="E44" s="7"/>
      <c r="F44" s="7"/>
      <c r="G44" s="7"/>
      <c r="H44" s="7" t="s">
        <v>22</v>
      </c>
      <c r="I44" s="7"/>
      <c r="J44" s="35"/>
      <c r="K44" s="8"/>
      <c r="L44" s="9"/>
      <c r="M44" s="7" t="s">
        <v>23</v>
      </c>
      <c r="N44" s="7"/>
      <c r="O44" s="7"/>
      <c r="P44" s="7"/>
      <c r="Q44" s="7" t="s">
        <v>22</v>
      </c>
      <c r="R44" s="7"/>
      <c r="T44" s="8"/>
      <c r="U44" s="9"/>
      <c r="V44" s="7" t="s">
        <v>23</v>
      </c>
      <c r="W44" s="7"/>
      <c r="X44" s="7"/>
      <c r="Y44" s="7"/>
      <c r="Z44" s="7" t="s">
        <v>22</v>
      </c>
      <c r="AA44" s="7"/>
    </row>
    <row r="45" spans="2:27">
      <c r="B45" s="8"/>
      <c r="C45" s="9"/>
      <c r="D45" s="7" t="s">
        <v>24</v>
      </c>
      <c r="E45" s="7"/>
      <c r="F45" s="7"/>
      <c r="G45" s="7"/>
      <c r="H45" s="7" t="s">
        <v>22</v>
      </c>
      <c r="I45" s="7"/>
      <c r="J45" s="35"/>
      <c r="K45" s="8"/>
      <c r="L45" s="9"/>
      <c r="M45" s="7" t="s">
        <v>24</v>
      </c>
      <c r="N45" s="7"/>
      <c r="O45" s="7"/>
      <c r="P45" s="7"/>
      <c r="Q45" s="7" t="s">
        <v>22</v>
      </c>
      <c r="R45" s="7"/>
      <c r="T45" s="8"/>
      <c r="U45" s="9"/>
      <c r="V45" s="7" t="s">
        <v>24</v>
      </c>
      <c r="W45" s="7"/>
      <c r="X45" s="7"/>
      <c r="Y45" s="7"/>
      <c r="Z45" s="7" t="s">
        <v>22</v>
      </c>
      <c r="AA45" s="7"/>
    </row>
    <row r="46" spans="2:27">
      <c r="B46" s="8"/>
      <c r="C46" s="9"/>
      <c r="D46" s="7" t="s">
        <v>25</v>
      </c>
      <c r="E46" s="7"/>
      <c r="F46" s="7"/>
      <c r="G46" s="7"/>
      <c r="H46" s="7" t="s">
        <v>22</v>
      </c>
      <c r="I46" s="7"/>
      <c r="J46" s="35"/>
      <c r="K46" s="8"/>
      <c r="L46" s="9"/>
      <c r="M46" s="7" t="s">
        <v>25</v>
      </c>
      <c r="N46" s="7"/>
      <c r="O46" s="7"/>
      <c r="P46" s="7"/>
      <c r="Q46" s="7" t="s">
        <v>22</v>
      </c>
      <c r="R46" s="7"/>
      <c r="T46" s="8"/>
      <c r="U46" s="9"/>
      <c r="V46" s="7" t="s">
        <v>25</v>
      </c>
      <c r="W46" s="7"/>
      <c r="X46" s="7"/>
      <c r="Y46" s="7"/>
      <c r="Z46" s="7" t="s">
        <v>22</v>
      </c>
      <c r="AA46" s="7"/>
    </row>
    <row r="47" spans="2:27">
      <c r="B47" s="10"/>
      <c r="C47" s="11"/>
      <c r="D47" s="7" t="s">
        <v>26</v>
      </c>
      <c r="E47" s="7"/>
      <c r="F47" s="7"/>
      <c r="G47" s="7" t="s">
        <v>22</v>
      </c>
      <c r="H47" s="7"/>
      <c r="I47" s="7"/>
      <c r="J47" s="35"/>
      <c r="K47" s="10"/>
      <c r="L47" s="11"/>
      <c r="M47" s="7" t="s">
        <v>26</v>
      </c>
      <c r="N47" s="7"/>
      <c r="O47" s="7"/>
      <c r="P47" s="7" t="s">
        <v>22</v>
      </c>
      <c r="Q47" s="7"/>
      <c r="R47" s="7"/>
      <c r="T47" s="10"/>
      <c r="U47" s="11"/>
      <c r="V47" s="7" t="s">
        <v>26</v>
      </c>
      <c r="W47" s="7"/>
      <c r="X47" s="7"/>
      <c r="Y47" s="7"/>
      <c r="Z47" s="7" t="s">
        <v>22</v>
      </c>
      <c r="AA47" s="7"/>
    </row>
    <row r="48" spans="2:27">
      <c r="B48" s="6">
        <v>2</v>
      </c>
      <c r="C48" s="6" t="s">
        <v>27</v>
      </c>
      <c r="D48" s="7" t="s">
        <v>28</v>
      </c>
      <c r="E48" s="7"/>
      <c r="F48" s="7"/>
      <c r="G48" s="7"/>
      <c r="H48" s="7" t="s">
        <v>22</v>
      </c>
      <c r="I48" s="7"/>
      <c r="J48" s="35"/>
      <c r="K48" s="6">
        <v>2</v>
      </c>
      <c r="L48" s="6" t="s">
        <v>27</v>
      </c>
      <c r="M48" s="7" t="s">
        <v>28</v>
      </c>
      <c r="N48" s="7"/>
      <c r="O48" s="7"/>
      <c r="P48" s="7"/>
      <c r="Q48" s="7" t="s">
        <v>22</v>
      </c>
      <c r="R48" s="7"/>
      <c r="T48" s="6">
        <v>2</v>
      </c>
      <c r="U48" s="6" t="s">
        <v>27</v>
      </c>
      <c r="V48" s="7" t="s">
        <v>28</v>
      </c>
      <c r="W48" s="7"/>
      <c r="X48" s="7"/>
      <c r="Y48" s="7"/>
      <c r="Z48" s="7" t="s">
        <v>22</v>
      </c>
      <c r="AA48" s="7"/>
    </row>
    <row r="49" spans="2:27">
      <c r="B49" s="9"/>
      <c r="C49" s="9"/>
      <c r="D49" s="7" t="s">
        <v>29</v>
      </c>
      <c r="E49" s="7"/>
      <c r="F49" s="7"/>
      <c r="G49" s="7"/>
      <c r="H49" s="7" t="s">
        <v>22</v>
      </c>
      <c r="I49" s="7"/>
      <c r="J49" s="35"/>
      <c r="K49" s="9"/>
      <c r="L49" s="9"/>
      <c r="M49" s="7" t="s">
        <v>29</v>
      </c>
      <c r="N49" s="7"/>
      <c r="O49" s="7"/>
      <c r="P49" s="7"/>
      <c r="Q49" s="7" t="s">
        <v>22</v>
      </c>
      <c r="R49" s="7"/>
      <c r="T49" s="9"/>
      <c r="U49" s="9"/>
      <c r="V49" s="7" t="s">
        <v>29</v>
      </c>
      <c r="W49" s="7"/>
      <c r="X49" s="7"/>
      <c r="Y49" s="7"/>
      <c r="Z49" s="7" t="s">
        <v>22</v>
      </c>
      <c r="AA49" s="7"/>
    </row>
    <row r="50" spans="2:27">
      <c r="B50" s="9"/>
      <c r="C50" s="9"/>
      <c r="D50" s="7" t="s">
        <v>30</v>
      </c>
      <c r="E50" s="7"/>
      <c r="F50" s="7"/>
      <c r="G50" s="7"/>
      <c r="H50" s="7" t="s">
        <v>22</v>
      </c>
      <c r="I50" s="7"/>
      <c r="J50" s="35"/>
      <c r="K50" s="9"/>
      <c r="L50" s="9"/>
      <c r="M50" s="7" t="s">
        <v>30</v>
      </c>
      <c r="N50" s="7"/>
      <c r="O50" s="7"/>
      <c r="P50" s="7"/>
      <c r="Q50" s="7" t="s">
        <v>22</v>
      </c>
      <c r="R50" s="7"/>
      <c r="T50" s="9"/>
      <c r="U50" s="9"/>
      <c r="V50" s="7" t="s">
        <v>30</v>
      </c>
      <c r="W50" s="7"/>
      <c r="X50" s="7"/>
      <c r="Y50" s="7"/>
      <c r="Z50" s="7" t="s">
        <v>22</v>
      </c>
      <c r="AA50" s="7"/>
    </row>
    <row r="51" spans="2:27">
      <c r="B51" s="9"/>
      <c r="C51" s="9"/>
      <c r="D51" s="7" t="s">
        <v>31</v>
      </c>
      <c r="E51" s="7"/>
      <c r="F51" s="7"/>
      <c r="G51" s="7"/>
      <c r="H51" s="7" t="s">
        <v>22</v>
      </c>
      <c r="I51" s="7"/>
      <c r="J51" s="35"/>
      <c r="K51" s="9"/>
      <c r="L51" s="9"/>
      <c r="M51" s="7" t="s">
        <v>31</v>
      </c>
      <c r="N51" s="7"/>
      <c r="O51" s="7"/>
      <c r="P51" s="7"/>
      <c r="Q51" s="7" t="s">
        <v>22</v>
      </c>
      <c r="R51" s="7"/>
      <c r="T51" s="9"/>
      <c r="U51" s="9"/>
      <c r="V51" s="7" t="s">
        <v>31</v>
      </c>
      <c r="W51" s="7"/>
      <c r="X51" s="7"/>
      <c r="Y51" s="7"/>
      <c r="Z51" s="7" t="s">
        <v>22</v>
      </c>
      <c r="AA51" s="7"/>
    </row>
    <row r="52" spans="2:27">
      <c r="B52" s="11"/>
      <c r="C52" s="11"/>
      <c r="D52" s="7" t="s">
        <v>32</v>
      </c>
      <c r="E52" s="7"/>
      <c r="F52" s="7"/>
      <c r="G52" s="7"/>
      <c r="H52" s="7" t="s">
        <v>22</v>
      </c>
      <c r="I52" s="7"/>
      <c r="J52" s="35"/>
      <c r="K52" s="11"/>
      <c r="L52" s="11"/>
      <c r="M52" s="7" t="s">
        <v>32</v>
      </c>
      <c r="N52" s="7"/>
      <c r="O52" s="7"/>
      <c r="P52" s="7"/>
      <c r="Q52" s="7" t="s">
        <v>22</v>
      </c>
      <c r="R52" s="7"/>
      <c r="T52" s="11"/>
      <c r="U52" s="11"/>
      <c r="V52" s="7" t="s">
        <v>32</v>
      </c>
      <c r="W52" s="7"/>
      <c r="X52" s="7"/>
      <c r="Y52" s="7"/>
      <c r="Z52" s="7" t="s">
        <v>22</v>
      </c>
      <c r="AA52" s="7"/>
    </row>
    <row r="53" spans="2:27">
      <c r="B53" s="6">
        <v>3</v>
      </c>
      <c r="C53" s="6" t="s">
        <v>33</v>
      </c>
      <c r="D53" s="7" t="s">
        <v>34</v>
      </c>
      <c r="E53" s="7"/>
      <c r="F53" s="7"/>
      <c r="G53" s="7"/>
      <c r="H53" s="7" t="s">
        <v>22</v>
      </c>
      <c r="I53" s="7"/>
      <c r="J53" s="35"/>
      <c r="K53" s="6">
        <v>3</v>
      </c>
      <c r="L53" s="6" t="s">
        <v>33</v>
      </c>
      <c r="M53" s="7" t="s">
        <v>34</v>
      </c>
      <c r="N53" s="7"/>
      <c r="O53" s="7"/>
      <c r="P53" s="7"/>
      <c r="Q53" s="7"/>
      <c r="R53" s="7" t="s">
        <v>22</v>
      </c>
      <c r="T53" s="6">
        <v>3</v>
      </c>
      <c r="U53" s="6" t="s">
        <v>33</v>
      </c>
      <c r="V53" s="7" t="s">
        <v>34</v>
      </c>
      <c r="W53" s="7"/>
      <c r="X53" s="7"/>
      <c r="Y53" s="7"/>
      <c r="Z53" s="7" t="s">
        <v>22</v>
      </c>
      <c r="AA53" s="7"/>
    </row>
    <row r="54" spans="2:27">
      <c r="B54" s="9"/>
      <c r="C54" s="9"/>
      <c r="D54" s="7" t="s">
        <v>35</v>
      </c>
      <c r="E54" s="7"/>
      <c r="F54" s="7"/>
      <c r="G54" s="7"/>
      <c r="H54" s="7" t="s">
        <v>22</v>
      </c>
      <c r="I54" s="7"/>
      <c r="J54" s="35"/>
      <c r="K54" s="9"/>
      <c r="L54" s="9"/>
      <c r="M54" s="7" t="s">
        <v>35</v>
      </c>
      <c r="N54" s="7"/>
      <c r="O54" s="7"/>
      <c r="P54" s="7" t="s">
        <v>22</v>
      </c>
      <c r="Q54" s="7"/>
      <c r="R54" s="7"/>
      <c r="T54" s="9"/>
      <c r="U54" s="9"/>
      <c r="V54" s="7" t="s">
        <v>35</v>
      </c>
      <c r="W54" s="7"/>
      <c r="X54" s="7"/>
      <c r="Y54" s="7"/>
      <c r="Z54" s="7" t="s">
        <v>22</v>
      </c>
      <c r="AA54" s="7"/>
    </row>
    <row r="55" spans="2:27">
      <c r="B55" s="9"/>
      <c r="C55" s="9"/>
      <c r="D55" s="7" t="s">
        <v>36</v>
      </c>
      <c r="E55" s="7"/>
      <c r="F55" s="7"/>
      <c r="G55" s="7"/>
      <c r="H55" s="7" t="s">
        <v>22</v>
      </c>
      <c r="I55" s="7"/>
      <c r="J55" s="35"/>
      <c r="K55" s="9"/>
      <c r="L55" s="9"/>
      <c r="M55" s="7" t="s">
        <v>36</v>
      </c>
      <c r="N55" s="7"/>
      <c r="O55" s="7"/>
      <c r="P55" s="7" t="s">
        <v>22</v>
      </c>
      <c r="Q55" s="7"/>
      <c r="R55" s="7"/>
      <c r="T55" s="9"/>
      <c r="U55" s="9"/>
      <c r="V55" s="7" t="s">
        <v>36</v>
      </c>
      <c r="W55" s="7"/>
      <c r="X55" s="7"/>
      <c r="Y55" s="7"/>
      <c r="Z55" s="7" t="s">
        <v>22</v>
      </c>
      <c r="AA55" s="7"/>
    </row>
    <row r="56" spans="2:27">
      <c r="B56" s="9"/>
      <c r="C56" s="9"/>
      <c r="D56" s="7" t="s">
        <v>37</v>
      </c>
      <c r="E56" s="7"/>
      <c r="F56" s="7"/>
      <c r="G56" s="7"/>
      <c r="H56" s="7"/>
      <c r="I56" s="7" t="s">
        <v>22</v>
      </c>
      <c r="J56" s="35"/>
      <c r="K56" s="9"/>
      <c r="L56" s="9"/>
      <c r="M56" s="7" t="s">
        <v>37</v>
      </c>
      <c r="N56" s="7"/>
      <c r="O56" s="7"/>
      <c r="P56" s="7"/>
      <c r="Q56" s="7" t="s">
        <v>22</v>
      </c>
      <c r="R56" s="7"/>
      <c r="T56" s="9"/>
      <c r="U56" s="9"/>
      <c r="V56" s="7" t="s">
        <v>37</v>
      </c>
      <c r="W56" s="7"/>
      <c r="X56" s="7"/>
      <c r="Y56" s="7"/>
      <c r="Z56" s="7" t="s">
        <v>22</v>
      </c>
      <c r="AA56" s="7"/>
    </row>
    <row r="57" spans="2:27">
      <c r="B57" s="11"/>
      <c r="C57" s="11"/>
      <c r="D57" s="7" t="s">
        <v>38</v>
      </c>
      <c r="E57" s="7"/>
      <c r="F57" s="7"/>
      <c r="G57" s="7"/>
      <c r="H57" s="7"/>
      <c r="I57" s="7" t="s">
        <v>22</v>
      </c>
      <c r="J57" s="35"/>
      <c r="K57" s="11"/>
      <c r="L57" s="11"/>
      <c r="M57" s="7" t="s">
        <v>38</v>
      </c>
      <c r="N57" s="7"/>
      <c r="O57" s="7"/>
      <c r="P57" s="7"/>
      <c r="Q57" s="7" t="s">
        <v>22</v>
      </c>
      <c r="R57" s="7"/>
      <c r="T57" s="11"/>
      <c r="U57" s="11"/>
      <c r="V57" s="7" t="s">
        <v>38</v>
      </c>
      <c r="W57" s="7"/>
      <c r="X57" s="7"/>
      <c r="Y57" s="7"/>
      <c r="Z57" s="7" t="s">
        <v>22</v>
      </c>
      <c r="AA57" s="7"/>
    </row>
    <row r="58" spans="2:27">
      <c r="B58" s="6">
        <v>4</v>
      </c>
      <c r="C58" s="6" t="s">
        <v>39</v>
      </c>
      <c r="D58" s="7" t="s">
        <v>40</v>
      </c>
      <c r="E58" s="7"/>
      <c r="F58" s="7"/>
      <c r="G58" s="7" t="s">
        <v>22</v>
      </c>
      <c r="H58" s="7"/>
      <c r="I58" s="7"/>
      <c r="J58" s="35"/>
      <c r="K58" s="6">
        <v>4</v>
      </c>
      <c r="L58" s="6" t="s">
        <v>39</v>
      </c>
      <c r="M58" s="7" t="s">
        <v>40</v>
      </c>
      <c r="N58" s="7"/>
      <c r="O58" s="7"/>
      <c r="P58" s="7"/>
      <c r="Q58" s="7" t="s">
        <v>22</v>
      </c>
      <c r="R58" s="7"/>
      <c r="T58" s="6">
        <v>4</v>
      </c>
      <c r="U58" s="6" t="s">
        <v>39</v>
      </c>
      <c r="V58" s="7" t="s">
        <v>40</v>
      </c>
      <c r="W58" s="7"/>
      <c r="X58" s="7"/>
      <c r="Y58" s="7"/>
      <c r="Z58" s="7" t="s">
        <v>22</v>
      </c>
      <c r="AA58" s="7"/>
    </row>
    <row r="59" spans="2:27">
      <c r="B59" s="9"/>
      <c r="C59" s="9"/>
      <c r="D59" s="7" t="s">
        <v>41</v>
      </c>
      <c r="E59" s="7"/>
      <c r="F59" s="7"/>
      <c r="G59" s="7"/>
      <c r="H59" s="7" t="s">
        <v>22</v>
      </c>
      <c r="I59" s="7"/>
      <c r="J59" s="35"/>
      <c r="K59" s="9"/>
      <c r="L59" s="9"/>
      <c r="M59" s="7" t="s">
        <v>41</v>
      </c>
      <c r="N59" s="7"/>
      <c r="O59" s="7"/>
      <c r="P59" s="7"/>
      <c r="Q59" s="7"/>
      <c r="R59" s="7" t="s">
        <v>22</v>
      </c>
      <c r="T59" s="9"/>
      <c r="U59" s="9"/>
      <c r="V59" s="7" t="s">
        <v>41</v>
      </c>
      <c r="W59" s="7"/>
      <c r="X59" s="7"/>
      <c r="Y59" s="7" t="s">
        <v>22</v>
      </c>
      <c r="Z59" s="7"/>
      <c r="AA59" s="7"/>
    </row>
    <row r="60" spans="2:27">
      <c r="B60" s="9"/>
      <c r="C60" s="9"/>
      <c r="D60" s="7" t="s">
        <v>42</v>
      </c>
      <c r="E60" s="7"/>
      <c r="F60" s="7"/>
      <c r="G60" s="7"/>
      <c r="H60" s="7"/>
      <c r="I60" s="7" t="s">
        <v>22</v>
      </c>
      <c r="K60" s="9"/>
      <c r="L60" s="9"/>
      <c r="M60" s="7" t="s">
        <v>42</v>
      </c>
      <c r="N60" s="7"/>
      <c r="O60" s="7"/>
      <c r="P60" s="7"/>
      <c r="Q60" s="7" t="s">
        <v>22</v>
      </c>
      <c r="R60" s="7"/>
      <c r="T60" s="9"/>
      <c r="U60" s="9"/>
      <c r="V60" s="7" t="s">
        <v>42</v>
      </c>
      <c r="W60" s="7"/>
      <c r="X60" s="7"/>
      <c r="Y60" s="7"/>
      <c r="Z60" s="7" t="s">
        <v>22</v>
      </c>
      <c r="AA60" s="7"/>
    </row>
    <row r="61" spans="2:27">
      <c r="B61" s="9"/>
      <c r="C61" s="9"/>
      <c r="D61" s="7" t="s">
        <v>43</v>
      </c>
      <c r="E61" s="7"/>
      <c r="F61" s="7"/>
      <c r="G61" s="7"/>
      <c r="H61" s="7" t="s">
        <v>22</v>
      </c>
      <c r="I61" s="7"/>
      <c r="K61" s="9"/>
      <c r="L61" s="9"/>
      <c r="M61" s="7" t="s">
        <v>43</v>
      </c>
      <c r="N61" s="7"/>
      <c r="O61" s="7"/>
      <c r="P61" s="7"/>
      <c r="Q61" s="7" t="s">
        <v>22</v>
      </c>
      <c r="R61" s="7"/>
      <c r="T61" s="9"/>
      <c r="U61" s="9"/>
      <c r="V61" s="7" t="s">
        <v>43</v>
      </c>
      <c r="W61" s="7"/>
      <c r="X61" s="7"/>
      <c r="Y61" s="7" t="s">
        <v>22</v>
      </c>
      <c r="Z61" s="7"/>
      <c r="AA61" s="7"/>
    </row>
    <row r="62" spans="2:27">
      <c r="B62" s="11"/>
      <c r="C62" s="11"/>
      <c r="D62" s="7" t="s">
        <v>44</v>
      </c>
      <c r="E62" s="7"/>
      <c r="F62" s="7"/>
      <c r="G62" s="7"/>
      <c r="H62" s="7"/>
      <c r="I62" s="7" t="s">
        <v>22</v>
      </c>
      <c r="K62" s="11"/>
      <c r="L62" s="11"/>
      <c r="M62" s="7" t="s">
        <v>44</v>
      </c>
      <c r="N62" s="7"/>
      <c r="O62" s="7"/>
      <c r="P62" s="7"/>
      <c r="Q62" s="7" t="s">
        <v>22</v>
      </c>
      <c r="R62" s="7"/>
      <c r="T62" s="11"/>
      <c r="U62" s="11"/>
      <c r="V62" s="7" t="s">
        <v>44</v>
      </c>
      <c r="W62" s="7"/>
      <c r="X62" s="7"/>
      <c r="Y62" s="7"/>
      <c r="Z62" s="7" t="s">
        <v>22</v>
      </c>
      <c r="AA62" s="7"/>
    </row>
    <row r="63" spans="2:27">
      <c r="B63" s="6">
        <v>5</v>
      </c>
      <c r="C63" s="6" t="s">
        <v>45</v>
      </c>
      <c r="D63" s="7" t="s">
        <v>46</v>
      </c>
      <c r="E63" s="7"/>
      <c r="F63" s="7"/>
      <c r="G63" s="7"/>
      <c r="H63" s="7" t="s">
        <v>22</v>
      </c>
      <c r="I63" s="7"/>
      <c r="K63" s="6">
        <v>5</v>
      </c>
      <c r="L63" s="6" t="s">
        <v>45</v>
      </c>
      <c r="M63" s="7" t="s">
        <v>46</v>
      </c>
      <c r="N63" s="7"/>
      <c r="O63" s="7"/>
      <c r="P63" s="7"/>
      <c r="Q63" s="7" t="s">
        <v>22</v>
      </c>
      <c r="R63" s="7"/>
      <c r="T63" s="6">
        <v>5</v>
      </c>
      <c r="U63" s="6" t="s">
        <v>45</v>
      </c>
      <c r="V63" s="7" t="s">
        <v>46</v>
      </c>
      <c r="W63" s="7"/>
      <c r="X63" s="7"/>
      <c r="Y63" s="7" t="s">
        <v>22</v>
      </c>
      <c r="Z63" s="7"/>
      <c r="AA63" s="7"/>
    </row>
    <row r="64" spans="2:27">
      <c r="B64" s="9"/>
      <c r="C64" s="9"/>
      <c r="D64" s="7" t="s">
        <v>47</v>
      </c>
      <c r="E64" s="7"/>
      <c r="F64" s="7"/>
      <c r="G64" s="7"/>
      <c r="H64" s="7" t="s">
        <v>22</v>
      </c>
      <c r="I64" s="7"/>
      <c r="K64" s="9"/>
      <c r="L64" s="9"/>
      <c r="M64" s="7" t="s">
        <v>47</v>
      </c>
      <c r="N64" s="7"/>
      <c r="O64" s="7"/>
      <c r="P64" s="7"/>
      <c r="Q64" s="7" t="s">
        <v>22</v>
      </c>
      <c r="R64" s="7"/>
      <c r="T64" s="9"/>
      <c r="U64" s="9"/>
      <c r="V64" s="7" t="s">
        <v>47</v>
      </c>
      <c r="W64" s="7"/>
      <c r="X64" s="7"/>
      <c r="Y64" s="7"/>
      <c r="Z64" s="7" t="s">
        <v>22</v>
      </c>
      <c r="AA64" s="7"/>
    </row>
    <row r="65" spans="2:27">
      <c r="B65" s="9"/>
      <c r="C65" s="9"/>
      <c r="D65" s="7" t="s">
        <v>48</v>
      </c>
      <c r="E65" s="7"/>
      <c r="F65" s="7"/>
      <c r="G65" s="7"/>
      <c r="H65" s="7" t="s">
        <v>22</v>
      </c>
      <c r="I65" s="7"/>
      <c r="K65" s="9"/>
      <c r="L65" s="9"/>
      <c r="M65" s="7" t="s">
        <v>48</v>
      </c>
      <c r="N65" s="7"/>
      <c r="O65" s="7"/>
      <c r="P65" s="7"/>
      <c r="Q65" s="7" t="s">
        <v>22</v>
      </c>
      <c r="R65" s="7"/>
      <c r="T65" s="9"/>
      <c r="U65" s="9"/>
      <c r="V65" s="7" t="s">
        <v>48</v>
      </c>
      <c r="W65" s="7"/>
      <c r="X65" s="7"/>
      <c r="Y65" s="7"/>
      <c r="Z65" s="7" t="s">
        <v>22</v>
      </c>
      <c r="AA65" s="7"/>
    </row>
    <row r="66" spans="2:27">
      <c r="B66" s="9"/>
      <c r="C66" s="9"/>
      <c r="D66" s="7" t="s">
        <v>49</v>
      </c>
      <c r="E66" s="7"/>
      <c r="F66" s="7"/>
      <c r="G66" s="7"/>
      <c r="H66" s="7" t="s">
        <v>22</v>
      </c>
      <c r="I66" s="7"/>
      <c r="K66" s="9"/>
      <c r="L66" s="9"/>
      <c r="M66" s="7" t="s">
        <v>49</v>
      </c>
      <c r="N66" s="7"/>
      <c r="O66" s="7"/>
      <c r="P66" s="7"/>
      <c r="Q66" s="7" t="s">
        <v>22</v>
      </c>
      <c r="R66" s="7"/>
      <c r="T66" s="9"/>
      <c r="U66" s="9"/>
      <c r="V66" s="7" t="s">
        <v>49</v>
      </c>
      <c r="W66" s="7"/>
      <c r="X66" s="7"/>
      <c r="Y66" s="7"/>
      <c r="Z66" s="7"/>
      <c r="AA66" s="7" t="s">
        <v>22</v>
      </c>
    </row>
    <row r="67" spans="2:27">
      <c r="B67" s="11"/>
      <c r="C67" s="11"/>
      <c r="D67" s="7" t="s">
        <v>50</v>
      </c>
      <c r="E67" s="7"/>
      <c r="F67" s="7"/>
      <c r="G67" s="7"/>
      <c r="H67" s="7"/>
      <c r="I67" s="7" t="s">
        <v>22</v>
      </c>
      <c r="K67" s="11"/>
      <c r="L67" s="11"/>
      <c r="M67" s="7" t="s">
        <v>50</v>
      </c>
      <c r="N67" s="7"/>
      <c r="O67" s="7"/>
      <c r="P67" s="7" t="s">
        <v>22</v>
      </c>
      <c r="Q67" s="7"/>
      <c r="R67" s="7"/>
      <c r="T67" s="11"/>
      <c r="U67" s="11"/>
      <c r="V67" s="7" t="s">
        <v>50</v>
      </c>
      <c r="W67" s="7"/>
      <c r="X67" s="7"/>
      <c r="Y67" s="7"/>
      <c r="Z67" s="7" t="s">
        <v>22</v>
      </c>
      <c r="AA67" s="7"/>
    </row>
    <row r="70" spans="2:2">
      <c r="B70" s="39">
        <v>1</v>
      </c>
    </row>
    <row r="71" spans="2:14">
      <c r="B71" s="40">
        <v>1</v>
      </c>
      <c r="C71" s="41"/>
      <c r="D71" s="41" t="s">
        <v>51</v>
      </c>
      <c r="E71" s="41" t="s">
        <v>52</v>
      </c>
      <c r="F71" s="41" t="s">
        <v>53</v>
      </c>
      <c r="G71" s="41" t="s">
        <v>54</v>
      </c>
      <c r="H71" s="41" t="s">
        <v>55</v>
      </c>
      <c r="I71" s="41"/>
      <c r="M71" s="39" t="s">
        <v>56</v>
      </c>
      <c r="N71" s="39"/>
    </row>
    <row r="72" spans="2:18">
      <c r="B72" s="40"/>
      <c r="C72" s="42" t="s">
        <v>57</v>
      </c>
      <c r="D72" s="42">
        <v>5</v>
      </c>
      <c r="E72" s="42">
        <v>5</v>
      </c>
      <c r="F72" s="42">
        <v>4</v>
      </c>
      <c r="G72" s="42">
        <v>3</v>
      </c>
      <c r="H72" s="42">
        <v>3</v>
      </c>
      <c r="I72" s="42"/>
      <c r="M72" s="28" t="s">
        <v>58</v>
      </c>
      <c r="N72" s="28" t="s">
        <v>59</v>
      </c>
      <c r="O72" s="28" t="s">
        <v>60</v>
      </c>
      <c r="P72" s="28" t="s">
        <v>61</v>
      </c>
      <c r="Q72" s="28" t="s">
        <v>62</v>
      </c>
      <c r="R72" s="28" t="s">
        <v>63</v>
      </c>
    </row>
    <row r="73" spans="3:18">
      <c r="C73" t="s">
        <v>64</v>
      </c>
      <c r="D73" t="s">
        <v>65</v>
      </c>
      <c r="E73" t="s">
        <v>66</v>
      </c>
      <c r="F73" t="s">
        <v>65</v>
      </c>
      <c r="G73" t="s">
        <v>65</v>
      </c>
      <c r="H73" t="s">
        <v>66</v>
      </c>
      <c r="M73" s="28" t="s">
        <v>67</v>
      </c>
      <c r="N73" s="42">
        <v>3.84</v>
      </c>
      <c r="O73" s="42">
        <v>3.76</v>
      </c>
      <c r="P73" s="42">
        <v>4.2</v>
      </c>
      <c r="Q73" s="42">
        <v>4</v>
      </c>
      <c r="R73" s="42">
        <v>4.2</v>
      </c>
    </row>
    <row r="74" spans="13:18">
      <c r="M74" s="28" t="s">
        <v>68</v>
      </c>
      <c r="N74" s="42">
        <v>3.96</v>
      </c>
      <c r="O74" s="42">
        <v>4.04</v>
      </c>
      <c r="P74" s="42">
        <v>3.92</v>
      </c>
      <c r="Q74" s="42">
        <v>4.2</v>
      </c>
      <c r="R74" s="42">
        <v>3.84</v>
      </c>
    </row>
    <row r="75" spans="13:18">
      <c r="M75" s="28" t="s">
        <v>69</v>
      </c>
      <c r="N75" s="42">
        <v>3.72</v>
      </c>
      <c r="O75" s="42">
        <v>3.88</v>
      </c>
      <c r="P75" s="42">
        <v>4.12</v>
      </c>
      <c r="Q75" s="42">
        <v>3.72</v>
      </c>
      <c r="R75" s="42">
        <v>4</v>
      </c>
    </row>
    <row r="76" spans="2:2">
      <c r="B76" s="39">
        <v>2</v>
      </c>
    </row>
    <row r="77" spans="2:9">
      <c r="B77" s="40">
        <v>2</v>
      </c>
      <c r="C77" s="41"/>
      <c r="D77" s="41" t="s">
        <v>51</v>
      </c>
      <c r="E77" s="41" t="s">
        <v>52</v>
      </c>
      <c r="F77" s="41" t="s">
        <v>53</v>
      </c>
      <c r="G77" s="41" t="s">
        <v>54</v>
      </c>
      <c r="H77" s="41" t="s">
        <v>55</v>
      </c>
      <c r="I77" s="41" t="s">
        <v>70</v>
      </c>
    </row>
    <row r="78" spans="2:9">
      <c r="B78" s="40"/>
      <c r="C78" s="42" t="s">
        <v>71</v>
      </c>
      <c r="D78" s="42">
        <f>N73</f>
        <v>3.84</v>
      </c>
      <c r="E78" s="42">
        <f t="shared" ref="E78:H80" si="28">O73</f>
        <v>3.76</v>
      </c>
      <c r="F78" s="42">
        <f t="shared" si="28"/>
        <v>4.2</v>
      </c>
      <c r="G78" s="42">
        <f t="shared" si="28"/>
        <v>4</v>
      </c>
      <c r="H78" s="42">
        <f t="shared" si="28"/>
        <v>4.2</v>
      </c>
      <c r="I78" s="42">
        <f>SUM(D78:H78)</f>
        <v>20</v>
      </c>
    </row>
    <row r="79" spans="2:9">
      <c r="B79" s="40"/>
      <c r="C79" s="42" t="s">
        <v>72</v>
      </c>
      <c r="D79" s="42">
        <f>N74</f>
        <v>3.96</v>
      </c>
      <c r="E79" s="42">
        <f t="shared" si="28"/>
        <v>4.04</v>
      </c>
      <c r="F79" s="42">
        <f t="shared" si="28"/>
        <v>3.92</v>
      </c>
      <c r="G79" s="42">
        <f t="shared" si="28"/>
        <v>4.2</v>
      </c>
      <c r="H79" s="42">
        <f t="shared" si="28"/>
        <v>3.84</v>
      </c>
      <c r="I79" s="42">
        <f>SUM(D79:H79)</f>
        <v>19.96</v>
      </c>
    </row>
    <row r="80" spans="2:9">
      <c r="B80" s="40"/>
      <c r="C80" s="42" t="s">
        <v>73</v>
      </c>
      <c r="D80" s="42">
        <f>N75</f>
        <v>3.72</v>
      </c>
      <c r="E80" s="42">
        <f t="shared" si="28"/>
        <v>3.88</v>
      </c>
      <c r="F80" s="42">
        <f t="shared" si="28"/>
        <v>4.12</v>
      </c>
      <c r="G80" s="42">
        <f t="shared" si="28"/>
        <v>3.72</v>
      </c>
      <c r="H80" s="42">
        <f t="shared" si="28"/>
        <v>4</v>
      </c>
      <c r="I80" s="42">
        <f>SUM(D80:H80)</f>
        <v>19.44</v>
      </c>
    </row>
    <row r="81" spans="2:9">
      <c r="B81" s="28"/>
      <c r="C81" s="28" t="s">
        <v>74</v>
      </c>
      <c r="D81" s="28">
        <f t="shared" ref="D81:I81" si="29">SUM(D78:D80)</f>
        <v>11.52</v>
      </c>
      <c r="E81" s="28">
        <f t="shared" si="29"/>
        <v>11.68</v>
      </c>
      <c r="F81" s="28">
        <f t="shared" si="29"/>
        <v>12.24</v>
      </c>
      <c r="G81" s="28">
        <f t="shared" si="29"/>
        <v>11.92</v>
      </c>
      <c r="H81" s="28">
        <f t="shared" si="29"/>
        <v>12.04</v>
      </c>
      <c r="I81" s="28">
        <f t="shared" si="29"/>
        <v>59.4</v>
      </c>
    </row>
    <row r="85" spans="2:9">
      <c r="B85" s="43">
        <v>3</v>
      </c>
      <c r="C85" s="28" t="s">
        <v>75</v>
      </c>
      <c r="D85" s="28">
        <f>SQRT((D78^2+D79^2+D80^2))</f>
        <v>6.65323981230197</v>
      </c>
      <c r="E85" s="28">
        <f>SQRT((E78^2+E79^2+E80^2))</f>
        <v>6.74637680536746</v>
      </c>
      <c r="F85" s="28">
        <f t="shared" ref="F85:H85" si="30">SQRT((F78^2+F79^2+F80^2))</f>
        <v>7.06971003648665</v>
      </c>
      <c r="G85" s="28">
        <f t="shared" si="30"/>
        <v>6.89045716915794</v>
      </c>
      <c r="H85" s="28">
        <f t="shared" si="30"/>
        <v>6.95597584814668</v>
      </c>
      <c r="I85" s="28"/>
    </row>
    <row r="86" spans="2:9">
      <c r="B86" s="44"/>
      <c r="C86" s="28"/>
      <c r="D86" s="28"/>
      <c r="E86" s="28"/>
      <c r="F86" s="28"/>
      <c r="G86" s="28"/>
      <c r="H86" s="28"/>
      <c r="I86" s="28"/>
    </row>
    <row r="87" spans="2:9">
      <c r="B87" s="44"/>
      <c r="C87" s="45"/>
      <c r="D87" s="41" t="s">
        <v>51</v>
      </c>
      <c r="E87" s="41" t="s">
        <v>52</v>
      </c>
      <c r="F87" s="41" t="s">
        <v>53</v>
      </c>
      <c r="G87" s="41" t="s">
        <v>54</v>
      </c>
      <c r="H87" s="41" t="s">
        <v>55</v>
      </c>
      <c r="I87" s="48"/>
    </row>
    <row r="88" spans="2:9">
      <c r="B88" s="44"/>
      <c r="C88" s="46" t="s">
        <v>71</v>
      </c>
      <c r="D88" s="42">
        <f>D78/D85</f>
        <v>0.577162421366469</v>
      </c>
      <c r="E88" s="42">
        <f t="shared" ref="E88:H88" si="31">E78/E85</f>
        <v>0.557336198151358</v>
      </c>
      <c r="F88" s="42">
        <f t="shared" si="31"/>
        <v>0.594083771233032</v>
      </c>
      <c r="G88" s="42">
        <f t="shared" si="31"/>
        <v>0.580513005422081</v>
      </c>
      <c r="H88" s="42">
        <f t="shared" si="31"/>
        <v>0.603797381084787</v>
      </c>
      <c r="I88" s="28" t="s">
        <v>76</v>
      </c>
    </row>
    <row r="89" spans="2:9">
      <c r="B89" s="44"/>
      <c r="C89" s="46" t="s">
        <v>72</v>
      </c>
      <c r="D89" s="42">
        <f>D79/D85</f>
        <v>0.595198747034171</v>
      </c>
      <c r="E89" s="42">
        <f>E79/E85</f>
        <v>0.598839957588161</v>
      </c>
      <c r="F89" s="42">
        <f>F79/F85</f>
        <v>0.554478186484163</v>
      </c>
      <c r="G89" s="42">
        <f t="shared" ref="G89:H89" si="32">G79/G85</f>
        <v>0.609538655693185</v>
      </c>
      <c r="H89" s="42">
        <f t="shared" si="32"/>
        <v>0.552043319848948</v>
      </c>
      <c r="I89" s="28" t="s">
        <v>77</v>
      </c>
    </row>
    <row r="90" spans="2:9">
      <c r="B90" s="47"/>
      <c r="C90" s="46" t="s">
        <v>73</v>
      </c>
      <c r="D90" s="42">
        <f>D80/D85</f>
        <v>0.559126095698767</v>
      </c>
      <c r="E90" s="42">
        <f t="shared" ref="E90:H90" si="33">E80/E85</f>
        <v>0.575123523624273</v>
      </c>
      <c r="F90" s="42">
        <f t="shared" si="33"/>
        <v>0.582767889876212</v>
      </c>
      <c r="G90" s="42">
        <f t="shared" si="33"/>
        <v>0.539877095042536</v>
      </c>
      <c r="H90" s="42">
        <f t="shared" si="33"/>
        <v>0.575045124842654</v>
      </c>
      <c r="I90" s="28" t="s">
        <v>78</v>
      </c>
    </row>
    <row r="93" spans="2:9">
      <c r="B93" s="40">
        <v>4</v>
      </c>
      <c r="C93" s="41"/>
      <c r="D93" s="41" t="s">
        <v>51</v>
      </c>
      <c r="E93" s="41" t="s">
        <v>52</v>
      </c>
      <c r="F93" s="41" t="s">
        <v>53</v>
      </c>
      <c r="G93" s="41" t="s">
        <v>54</v>
      </c>
      <c r="H93" s="41" t="s">
        <v>55</v>
      </c>
      <c r="I93" s="48"/>
    </row>
    <row r="94" spans="2:9">
      <c r="B94" s="40"/>
      <c r="C94" s="42" t="s">
        <v>71</v>
      </c>
      <c r="D94" s="42">
        <f>D88*$D$72</f>
        <v>2.88581210683235</v>
      </c>
      <c r="E94" s="42">
        <f>E88*$E$72</f>
        <v>2.78668099075679</v>
      </c>
      <c r="F94" s="42">
        <f>F88*$F$72</f>
        <v>2.37633508493213</v>
      </c>
      <c r="G94" s="42">
        <f>G88*$G$72</f>
        <v>1.74153901626624</v>
      </c>
      <c r="H94" s="42">
        <f>H88*$H$72</f>
        <v>1.81139214325436</v>
      </c>
      <c r="I94" s="28"/>
    </row>
    <row r="95" spans="2:9">
      <c r="B95" s="40"/>
      <c r="C95" s="42" t="s">
        <v>72</v>
      </c>
      <c r="D95" s="42">
        <f>D89*$D$72</f>
        <v>2.97599373517086</v>
      </c>
      <c r="E95" s="42">
        <f t="shared" ref="E95:E96" si="34">E89*$E$72</f>
        <v>2.9941997879408</v>
      </c>
      <c r="F95" s="42">
        <f t="shared" ref="F95:F96" si="35">F89*$F$72</f>
        <v>2.21791274593665</v>
      </c>
      <c r="G95" s="42">
        <f t="shared" ref="G95:G96" si="36">G89*$G$72</f>
        <v>1.82861596707956</v>
      </c>
      <c r="H95" s="42">
        <f t="shared" ref="H95:H96" si="37">H89*$H$72</f>
        <v>1.65612995954684</v>
      </c>
      <c r="I95" s="28"/>
    </row>
    <row r="96" spans="2:9">
      <c r="B96" s="40"/>
      <c r="C96" s="42" t="s">
        <v>73</v>
      </c>
      <c r="D96" s="42">
        <f t="shared" ref="D96" si="38">D90*$D$72</f>
        <v>2.79563047849384</v>
      </c>
      <c r="E96" s="42">
        <f t="shared" si="34"/>
        <v>2.87561761812137</v>
      </c>
      <c r="F96" s="42">
        <f t="shared" si="35"/>
        <v>2.33107155950485</v>
      </c>
      <c r="G96" s="42">
        <f t="shared" si="36"/>
        <v>1.61963128512761</v>
      </c>
      <c r="H96" s="42">
        <f t="shared" si="37"/>
        <v>1.72513537452796</v>
      </c>
      <c r="I96" s="28"/>
    </row>
    <row r="99" spans="2:9">
      <c r="B99" s="43">
        <v>5</v>
      </c>
      <c r="C99" s="48" t="s">
        <v>79</v>
      </c>
      <c r="D99" s="28">
        <f>D95</f>
        <v>2.97599373517086</v>
      </c>
      <c r="E99" s="28">
        <f>E94</f>
        <v>2.78668099075679</v>
      </c>
      <c r="F99" s="28">
        <f>F94</f>
        <v>2.37633508493213</v>
      </c>
      <c r="G99" s="28">
        <f>G95</f>
        <v>1.82861596707956</v>
      </c>
      <c r="H99" s="28">
        <f>H95</f>
        <v>1.65612995954684</v>
      </c>
      <c r="I99" s="28"/>
    </row>
    <row r="100" spans="2:9">
      <c r="B100" s="44"/>
      <c r="C100" s="48"/>
      <c r="D100" s="28"/>
      <c r="E100" s="28"/>
      <c r="F100" s="28"/>
      <c r="G100" s="28"/>
      <c r="H100" s="28"/>
      <c r="I100" s="28"/>
    </row>
    <row r="101" spans="2:9">
      <c r="B101" s="47"/>
      <c r="C101" s="48" t="s">
        <v>80</v>
      </c>
      <c r="D101" s="28">
        <f>D96</f>
        <v>2.79563047849384</v>
      </c>
      <c r="E101" s="28">
        <f>E95</f>
        <v>2.9941997879408</v>
      </c>
      <c r="F101" s="28">
        <f>F95</f>
        <v>2.21791274593665</v>
      </c>
      <c r="G101" s="28">
        <f>G96</f>
        <v>1.61963128512761</v>
      </c>
      <c r="H101" s="28">
        <f>H94</f>
        <v>1.81139214325436</v>
      </c>
      <c r="I101" s="28"/>
    </row>
    <row r="104" spans="2:8">
      <c r="B104" s="43">
        <v>6</v>
      </c>
      <c r="C104" s="48" t="s">
        <v>81</v>
      </c>
      <c r="D104" s="28">
        <f>SQRT((($D$99-D94)^2+(($E$99-E94)^2)+(($F$99-F94)^2)+(($G$99-G94)^2)+(($H$99-H94)^2)))</f>
        <v>0.199553168710387</v>
      </c>
      <c r="E104" s="41" t="s">
        <v>71</v>
      </c>
      <c r="F104" s="48" t="s">
        <v>82</v>
      </c>
      <c r="G104" s="28">
        <f>SQRT((($D$101-D94)^2)+(($E$101=E94)^2)+(($F$101-F94)^2)+(($G$101-G94)^2)+(($H$101-H94)^2))</f>
        <v>0.219298560173004</v>
      </c>
      <c r="H104" s="41" t="s">
        <v>71</v>
      </c>
    </row>
    <row r="105" spans="2:8">
      <c r="B105" s="44"/>
      <c r="C105" s="28"/>
      <c r="D105" s="28">
        <f t="shared" ref="D105:D106" si="39">SQRT((($D$99-D95)^2+(($E$99-E95)^2)+(($F$99-F95)^2)+(($G$99-G95)^2)+(($H$99-H95)^2)))</f>
        <v>0.261077936021982</v>
      </c>
      <c r="E105" s="41" t="s">
        <v>72</v>
      </c>
      <c r="F105" s="28"/>
      <c r="G105" s="28">
        <f>SQRT((($D$101-D95)^2)+(($E$101=E95)^2)+(($F$101-F95)^2)+(($G$101-G95)^2)+(($H$101-H95)^2))</f>
        <v>1.04895750502073</v>
      </c>
      <c r="H105" s="41" t="s">
        <v>72</v>
      </c>
    </row>
    <row r="106" spans="2:8">
      <c r="B106" s="47"/>
      <c r="C106" s="28"/>
      <c r="D106" s="28">
        <f t="shared" si="39"/>
        <v>0.30153898482204</v>
      </c>
      <c r="E106" s="41" t="s">
        <v>73</v>
      </c>
      <c r="F106" s="28"/>
      <c r="G106" s="28">
        <f t="shared" ref="G106" si="40">SQRT((($D$101-D96)^2)+(($E$101=E96)^2)+(($F$101-F96)^2)+(($G$101-G96)^2)+(($H$101-H96)^2))</f>
        <v>0.142285442822803</v>
      </c>
      <c r="H106" s="41" t="s">
        <v>73</v>
      </c>
    </row>
    <row r="109" spans="2:6">
      <c r="B109" s="43">
        <v>7</v>
      </c>
      <c r="C109" s="48" t="s">
        <v>83</v>
      </c>
      <c r="D109" s="48" t="s">
        <v>84</v>
      </c>
      <c r="F109" s="39" t="s">
        <v>85</v>
      </c>
    </row>
    <row r="110" spans="2:6">
      <c r="B110" s="44"/>
      <c r="C110" s="41" t="s">
        <v>71</v>
      </c>
      <c r="D110" s="28">
        <f>G104/(G104+D104)</f>
        <v>0.523570860642329</v>
      </c>
      <c r="F110" s="28">
        <f>D110/D113*100%</f>
        <v>0.318305390924278</v>
      </c>
    </row>
    <row r="111" spans="2:6">
      <c r="B111" s="44"/>
      <c r="C111" s="41" t="s">
        <v>72</v>
      </c>
      <c r="D111" s="28">
        <f t="shared" ref="D111:D112" si="41">G105/(G105+D105)</f>
        <v>0.800709257289881</v>
      </c>
      <c r="F111" s="28">
        <f>D111/D113*100%</f>
        <v>0.486791936521569</v>
      </c>
    </row>
    <row r="112" spans="2:6">
      <c r="B112" s="47"/>
      <c r="C112" s="41" t="s">
        <v>73</v>
      </c>
      <c r="D112" s="28">
        <f t="shared" si="41"/>
        <v>0.320589480795011</v>
      </c>
      <c r="F112" s="28">
        <f>D112/D113*100%</f>
        <v>0.194902672554152</v>
      </c>
    </row>
    <row r="113" spans="3:7">
      <c r="C113" s="49"/>
      <c r="D113">
        <f>SUM(D110:D112)</f>
        <v>1.64486959872722</v>
      </c>
      <c r="F113">
        <f>SUM(F110:F112)</f>
        <v>1</v>
      </c>
      <c r="G113" s="49"/>
    </row>
    <row r="115" spans="2:5">
      <c r="B115" s="43">
        <v>8</v>
      </c>
      <c r="C115" s="48" t="s">
        <v>83</v>
      </c>
      <c r="D115" s="48" t="s">
        <v>84</v>
      </c>
      <c r="E115" s="48" t="s">
        <v>86</v>
      </c>
    </row>
    <row r="116" spans="2:6">
      <c r="B116" s="44"/>
      <c r="C116" s="41" t="s">
        <v>71</v>
      </c>
      <c r="D116" s="28">
        <f>D110</f>
        <v>0.523570860642329</v>
      </c>
      <c r="E116" s="28">
        <v>2</v>
      </c>
      <c r="F116" t="s">
        <v>87</v>
      </c>
    </row>
    <row r="117" spans="2:6">
      <c r="B117" s="44"/>
      <c r="C117" s="41" t="s">
        <v>72</v>
      </c>
      <c r="D117" s="28">
        <f t="shared" ref="D117:D118" si="42">D111</f>
        <v>0.800709257289881</v>
      </c>
      <c r="E117" s="28">
        <v>1</v>
      </c>
      <c r="F117" t="s">
        <v>88</v>
      </c>
    </row>
    <row r="118" spans="2:6">
      <c r="B118" s="47"/>
      <c r="C118" s="41" t="s">
        <v>73</v>
      </c>
      <c r="D118" s="28">
        <f t="shared" si="42"/>
        <v>0.320589480795011</v>
      </c>
      <c r="E118" s="28">
        <v>3</v>
      </c>
      <c r="F118" t="s">
        <v>89</v>
      </c>
    </row>
  </sheetData>
  <mergeCells count="80">
    <mergeCell ref="B2:F2"/>
    <mergeCell ref="H2:L2"/>
    <mergeCell ref="N2:R2"/>
    <mergeCell ref="T2:X2"/>
    <mergeCell ref="Z2:AD2"/>
    <mergeCell ref="E41:I41"/>
    <mergeCell ref="N41:R41"/>
    <mergeCell ref="W41:AA41"/>
    <mergeCell ref="B4:B8"/>
    <mergeCell ref="B9:B13"/>
    <mergeCell ref="B14:B18"/>
    <mergeCell ref="B19:B23"/>
    <mergeCell ref="B24:B28"/>
    <mergeCell ref="B41:B42"/>
    <mergeCell ref="B43:B47"/>
    <mergeCell ref="B48:B52"/>
    <mergeCell ref="B53:B57"/>
    <mergeCell ref="B58:B62"/>
    <mergeCell ref="B63:B67"/>
    <mergeCell ref="B71:B72"/>
    <mergeCell ref="B77:B80"/>
    <mergeCell ref="B85:B90"/>
    <mergeCell ref="B93:B96"/>
    <mergeCell ref="B99:B101"/>
    <mergeCell ref="B104:B106"/>
    <mergeCell ref="B109:B112"/>
    <mergeCell ref="B115:B118"/>
    <mergeCell ref="C41:C42"/>
    <mergeCell ref="C43:C47"/>
    <mergeCell ref="C48:C52"/>
    <mergeCell ref="C53:C57"/>
    <mergeCell ref="C58:C62"/>
    <mergeCell ref="C63:C67"/>
    <mergeCell ref="D41:D42"/>
    <mergeCell ref="H4:H8"/>
    <mergeCell ref="H9:H13"/>
    <mergeCell ref="H14:H18"/>
    <mergeCell ref="H19:H23"/>
    <mergeCell ref="H24:H28"/>
    <mergeCell ref="K41:K42"/>
    <mergeCell ref="K43:K47"/>
    <mergeCell ref="K48:K52"/>
    <mergeCell ref="K53:K57"/>
    <mergeCell ref="K58:K62"/>
    <mergeCell ref="K63:K67"/>
    <mergeCell ref="L41:L42"/>
    <mergeCell ref="L43:L47"/>
    <mergeCell ref="L48:L52"/>
    <mergeCell ref="L53:L57"/>
    <mergeCell ref="L58:L62"/>
    <mergeCell ref="L63:L67"/>
    <mergeCell ref="M41:M42"/>
    <mergeCell ref="N4:N8"/>
    <mergeCell ref="N9:N13"/>
    <mergeCell ref="N14:N18"/>
    <mergeCell ref="N19:N23"/>
    <mergeCell ref="N24:N28"/>
    <mergeCell ref="T4:T8"/>
    <mergeCell ref="T9:T13"/>
    <mergeCell ref="T14:T18"/>
    <mergeCell ref="T19:T23"/>
    <mergeCell ref="T24:T28"/>
    <mergeCell ref="T41:T42"/>
    <mergeCell ref="T43:T47"/>
    <mergeCell ref="T48:T52"/>
    <mergeCell ref="T53:T57"/>
    <mergeCell ref="T58:T62"/>
    <mergeCell ref="T63:T67"/>
    <mergeCell ref="U41:U42"/>
    <mergeCell ref="U43:U47"/>
    <mergeCell ref="U48:U52"/>
    <mergeCell ref="U53:U57"/>
    <mergeCell ref="U58:U62"/>
    <mergeCell ref="U63:U67"/>
    <mergeCell ref="V41:V42"/>
    <mergeCell ref="Z4:Z8"/>
    <mergeCell ref="Z9:Z13"/>
    <mergeCell ref="Z14:Z18"/>
    <mergeCell ref="Z19:Z23"/>
    <mergeCell ref="Z24:Z28"/>
  </mergeCell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AA29"/>
  <sheetViews>
    <sheetView zoomScale="90" zoomScaleNormal="90" topLeftCell="A12" workbookViewId="0">
      <selection activeCell="J39" sqref="J39"/>
    </sheetView>
  </sheetViews>
  <sheetFormatPr defaultColWidth="9" defaultRowHeight="15"/>
  <sheetData>
    <row r="3" spans="2:27">
      <c r="B3" s="1" t="s">
        <v>17</v>
      </c>
      <c r="C3" s="2" t="s">
        <v>18</v>
      </c>
      <c r="D3" s="1" t="s">
        <v>6</v>
      </c>
      <c r="E3" s="1" t="s">
        <v>19</v>
      </c>
      <c r="F3" s="1"/>
      <c r="G3" s="1"/>
      <c r="H3" s="1"/>
      <c r="I3" s="1"/>
      <c r="K3" s="1" t="s">
        <v>17</v>
      </c>
      <c r="L3" s="2" t="s">
        <v>18</v>
      </c>
      <c r="M3" s="1" t="s">
        <v>6</v>
      </c>
      <c r="N3" s="1" t="s">
        <v>19</v>
      </c>
      <c r="O3" s="1"/>
      <c r="P3" s="1"/>
      <c r="Q3" s="1"/>
      <c r="R3" s="1"/>
      <c r="T3" s="1" t="s">
        <v>17</v>
      </c>
      <c r="U3" s="2" t="s">
        <v>18</v>
      </c>
      <c r="V3" s="1" t="s">
        <v>6</v>
      </c>
      <c r="W3" s="1" t="s">
        <v>19</v>
      </c>
      <c r="X3" s="1"/>
      <c r="Y3" s="1"/>
      <c r="Z3" s="1"/>
      <c r="AA3" s="1"/>
    </row>
    <row r="4" spans="2:27">
      <c r="B4" s="1"/>
      <c r="C4" s="3"/>
      <c r="D4" s="1"/>
      <c r="E4" s="4">
        <v>1</v>
      </c>
      <c r="F4" s="4">
        <v>2</v>
      </c>
      <c r="G4" s="4">
        <v>3</v>
      </c>
      <c r="H4" s="4">
        <v>4</v>
      </c>
      <c r="I4" s="4">
        <v>5</v>
      </c>
      <c r="K4" s="1"/>
      <c r="L4" s="3"/>
      <c r="M4" s="1"/>
      <c r="N4" s="4">
        <v>1</v>
      </c>
      <c r="O4" s="4">
        <v>2</v>
      </c>
      <c r="P4" s="4">
        <v>3</v>
      </c>
      <c r="Q4" s="4">
        <v>4</v>
      </c>
      <c r="R4" s="4">
        <v>5</v>
      </c>
      <c r="T4" s="1"/>
      <c r="U4" s="3"/>
      <c r="V4" s="1"/>
      <c r="W4" s="4">
        <v>1</v>
      </c>
      <c r="X4" s="4">
        <v>2</v>
      </c>
      <c r="Y4" s="4">
        <v>3</v>
      </c>
      <c r="Z4" s="4">
        <v>4</v>
      </c>
      <c r="AA4" s="4">
        <v>5</v>
      </c>
    </row>
    <row r="5" spans="2:27">
      <c r="B5" s="5">
        <v>1</v>
      </c>
      <c r="C5" s="6" t="s">
        <v>20</v>
      </c>
      <c r="D5" s="7" t="s">
        <v>21</v>
      </c>
      <c r="E5" s="7"/>
      <c r="F5" s="7"/>
      <c r="G5" s="7"/>
      <c r="H5" s="7"/>
      <c r="I5" s="7" t="s">
        <v>90</v>
      </c>
      <c r="K5" s="5">
        <v>1</v>
      </c>
      <c r="L5" s="6" t="s">
        <v>20</v>
      </c>
      <c r="M5" s="7" t="s">
        <v>21</v>
      </c>
      <c r="N5" s="7"/>
      <c r="O5" s="7"/>
      <c r="P5" s="7" t="s">
        <v>90</v>
      </c>
      <c r="Q5" s="7"/>
      <c r="R5" s="7"/>
      <c r="T5" s="5">
        <v>1</v>
      </c>
      <c r="U5" s="6" t="s">
        <v>20</v>
      </c>
      <c r="V5" s="7" t="s">
        <v>21</v>
      </c>
      <c r="W5" s="7"/>
      <c r="X5" s="7"/>
      <c r="Y5" s="7" t="s">
        <v>90</v>
      </c>
      <c r="Z5" s="7"/>
      <c r="AA5" s="7"/>
    </row>
    <row r="6" spans="2:27">
      <c r="B6" s="8"/>
      <c r="C6" s="9"/>
      <c r="D6" s="7" t="s">
        <v>23</v>
      </c>
      <c r="E6" s="7"/>
      <c r="F6" s="7"/>
      <c r="G6" s="7"/>
      <c r="H6" s="7" t="s">
        <v>90</v>
      </c>
      <c r="I6" s="7"/>
      <c r="K6" s="8"/>
      <c r="L6" s="9"/>
      <c r="M6" s="7" t="s">
        <v>23</v>
      </c>
      <c r="N6" s="7"/>
      <c r="O6" s="7"/>
      <c r="P6" s="7" t="s">
        <v>90</v>
      </c>
      <c r="Q6" s="7"/>
      <c r="R6" s="7"/>
      <c r="T6" s="8"/>
      <c r="U6" s="9"/>
      <c r="V6" s="7" t="s">
        <v>23</v>
      </c>
      <c r="W6" s="7"/>
      <c r="X6" s="7"/>
      <c r="Y6" s="7"/>
      <c r="Z6" s="7"/>
      <c r="AA6" s="7" t="s">
        <v>90</v>
      </c>
    </row>
    <row r="7" spans="2:27">
      <c r="B7" s="8"/>
      <c r="C7" s="9"/>
      <c r="D7" s="7" t="s">
        <v>24</v>
      </c>
      <c r="E7" s="7"/>
      <c r="F7" s="7"/>
      <c r="G7" s="7" t="s">
        <v>90</v>
      </c>
      <c r="H7" s="7"/>
      <c r="I7" s="7"/>
      <c r="K7" s="8"/>
      <c r="L7" s="9"/>
      <c r="M7" s="7" t="s">
        <v>24</v>
      </c>
      <c r="N7" s="7"/>
      <c r="O7" s="7"/>
      <c r="P7" s="7" t="s">
        <v>90</v>
      </c>
      <c r="Q7" s="7"/>
      <c r="R7" s="7"/>
      <c r="T7" s="8"/>
      <c r="U7" s="9"/>
      <c r="V7" s="7" t="s">
        <v>24</v>
      </c>
      <c r="W7" s="7"/>
      <c r="X7" s="7"/>
      <c r="Y7" s="7"/>
      <c r="Z7" s="7"/>
      <c r="AA7" s="7" t="s">
        <v>90</v>
      </c>
    </row>
    <row r="8" spans="2:27">
      <c r="B8" s="8"/>
      <c r="C8" s="9"/>
      <c r="D8" s="7" t="s">
        <v>25</v>
      </c>
      <c r="E8" s="7"/>
      <c r="F8" s="7"/>
      <c r="G8" s="7"/>
      <c r="H8" s="7" t="s">
        <v>90</v>
      </c>
      <c r="I8" s="7"/>
      <c r="K8" s="8"/>
      <c r="L8" s="9"/>
      <c r="M8" s="7" t="s">
        <v>25</v>
      </c>
      <c r="N8" s="7"/>
      <c r="O8" s="7"/>
      <c r="P8" s="7" t="s">
        <v>90</v>
      </c>
      <c r="Q8" s="7"/>
      <c r="R8" s="7"/>
      <c r="T8" s="8"/>
      <c r="U8" s="9"/>
      <c r="V8" s="7" t="s">
        <v>25</v>
      </c>
      <c r="W8" s="7"/>
      <c r="X8" s="7"/>
      <c r="Y8" s="7"/>
      <c r="Z8" s="7" t="s">
        <v>90</v>
      </c>
      <c r="AA8" s="7"/>
    </row>
    <row r="9" spans="2:27">
      <c r="B9" s="10"/>
      <c r="C9" s="11"/>
      <c r="D9" s="7" t="s">
        <v>26</v>
      </c>
      <c r="E9" s="7"/>
      <c r="F9" s="7"/>
      <c r="G9" s="7"/>
      <c r="H9" s="7" t="s">
        <v>90</v>
      </c>
      <c r="I9" s="7"/>
      <c r="K9" s="10"/>
      <c r="L9" s="11"/>
      <c r="M9" s="7" t="s">
        <v>26</v>
      </c>
      <c r="N9" s="7"/>
      <c r="O9" s="7"/>
      <c r="P9" s="7"/>
      <c r="Q9" s="7" t="s">
        <v>90</v>
      </c>
      <c r="R9" s="7"/>
      <c r="T9" s="10"/>
      <c r="U9" s="11"/>
      <c r="V9" s="7" t="s">
        <v>26</v>
      </c>
      <c r="W9" s="7"/>
      <c r="X9" s="7"/>
      <c r="Y9" s="7" t="s">
        <v>90</v>
      </c>
      <c r="Z9" s="7"/>
      <c r="AA9" s="7"/>
    </row>
    <row r="10" spans="2:27">
      <c r="B10" s="6">
        <v>2</v>
      </c>
      <c r="C10" s="6" t="s">
        <v>27</v>
      </c>
      <c r="D10" s="7" t="s">
        <v>28</v>
      </c>
      <c r="E10" s="7"/>
      <c r="F10" s="7"/>
      <c r="G10" s="7"/>
      <c r="H10" s="7" t="s">
        <v>90</v>
      </c>
      <c r="I10" s="7"/>
      <c r="K10" s="6">
        <v>2</v>
      </c>
      <c r="L10" s="6" t="s">
        <v>27</v>
      </c>
      <c r="M10" s="7" t="s">
        <v>28</v>
      </c>
      <c r="N10" s="7"/>
      <c r="O10" s="7"/>
      <c r="P10" s="7" t="s">
        <v>90</v>
      </c>
      <c r="Q10" s="7"/>
      <c r="R10" s="7"/>
      <c r="T10" s="6">
        <v>2</v>
      </c>
      <c r="U10" s="6" t="s">
        <v>27</v>
      </c>
      <c r="V10" s="7" t="s">
        <v>28</v>
      </c>
      <c r="W10" s="7"/>
      <c r="X10" s="7"/>
      <c r="Y10" s="7" t="s">
        <v>90</v>
      </c>
      <c r="Z10" s="7"/>
      <c r="AA10" s="7"/>
    </row>
    <row r="11" spans="2:27">
      <c r="B11" s="9"/>
      <c r="C11" s="9"/>
      <c r="D11" s="7" t="s">
        <v>29</v>
      </c>
      <c r="E11" s="7"/>
      <c r="F11" s="7"/>
      <c r="G11" s="7" t="s">
        <v>90</v>
      </c>
      <c r="H11" s="7"/>
      <c r="I11" s="7"/>
      <c r="K11" s="9"/>
      <c r="L11" s="9"/>
      <c r="M11" s="7" t="s">
        <v>29</v>
      </c>
      <c r="N11" s="7"/>
      <c r="O11" s="7"/>
      <c r="P11" s="7"/>
      <c r="Q11" s="7" t="s">
        <v>90</v>
      </c>
      <c r="R11" s="7"/>
      <c r="T11" s="9"/>
      <c r="U11" s="9"/>
      <c r="V11" s="7" t="s">
        <v>29</v>
      </c>
      <c r="W11" s="7"/>
      <c r="X11" s="7"/>
      <c r="Y11" s="7"/>
      <c r="Z11" s="7"/>
      <c r="AA11" s="7" t="s">
        <v>90</v>
      </c>
    </row>
    <row r="12" spans="2:27">
      <c r="B12" s="9"/>
      <c r="C12" s="9"/>
      <c r="D12" s="7" t="s">
        <v>30</v>
      </c>
      <c r="E12" s="7"/>
      <c r="F12" s="7"/>
      <c r="G12" s="7" t="s">
        <v>90</v>
      </c>
      <c r="H12" s="7"/>
      <c r="I12" s="7"/>
      <c r="K12" s="9"/>
      <c r="L12" s="9"/>
      <c r="M12" s="7" t="s">
        <v>30</v>
      </c>
      <c r="N12" s="7"/>
      <c r="O12" s="7"/>
      <c r="P12" s="7" t="s">
        <v>90</v>
      </c>
      <c r="Q12" s="7"/>
      <c r="R12" s="7"/>
      <c r="T12" s="9"/>
      <c r="U12" s="9"/>
      <c r="V12" s="7" t="s">
        <v>30</v>
      </c>
      <c r="W12" s="7"/>
      <c r="X12" s="7"/>
      <c r="Y12" s="7" t="s">
        <v>90</v>
      </c>
      <c r="Z12" s="7"/>
      <c r="AA12" s="7"/>
    </row>
    <row r="13" spans="2:27">
      <c r="B13" s="9"/>
      <c r="C13" s="9"/>
      <c r="D13" s="7" t="s">
        <v>31</v>
      </c>
      <c r="E13" s="7"/>
      <c r="F13" s="7"/>
      <c r="G13" s="7"/>
      <c r="H13" s="7" t="s">
        <v>90</v>
      </c>
      <c r="I13" s="7"/>
      <c r="K13" s="9"/>
      <c r="L13" s="9"/>
      <c r="M13" s="7" t="s">
        <v>31</v>
      </c>
      <c r="N13" s="7"/>
      <c r="O13" s="7"/>
      <c r="P13" s="7"/>
      <c r="Q13" s="7"/>
      <c r="R13" s="7" t="s">
        <v>90</v>
      </c>
      <c r="T13" s="9"/>
      <c r="U13" s="9"/>
      <c r="V13" s="7" t="s">
        <v>31</v>
      </c>
      <c r="W13" s="7"/>
      <c r="X13" s="7"/>
      <c r="Y13" s="7"/>
      <c r="Z13" s="7" t="s">
        <v>90</v>
      </c>
      <c r="AA13" s="7"/>
    </row>
    <row r="14" spans="2:27">
      <c r="B14" s="11"/>
      <c r="C14" s="11"/>
      <c r="D14" s="7" t="s">
        <v>32</v>
      </c>
      <c r="E14" s="7"/>
      <c r="F14" s="7"/>
      <c r="G14" s="7"/>
      <c r="H14" s="7" t="s">
        <v>90</v>
      </c>
      <c r="I14" s="7"/>
      <c r="K14" s="11"/>
      <c r="L14" s="11"/>
      <c r="M14" s="7" t="s">
        <v>32</v>
      </c>
      <c r="N14" s="7"/>
      <c r="O14" s="7"/>
      <c r="P14" s="7" t="s">
        <v>90</v>
      </c>
      <c r="Q14" s="7"/>
      <c r="R14" s="7"/>
      <c r="T14" s="11"/>
      <c r="U14" s="11"/>
      <c r="V14" s="7" t="s">
        <v>32</v>
      </c>
      <c r="W14" s="7"/>
      <c r="X14" s="7"/>
      <c r="Y14" s="7"/>
      <c r="Z14" s="7" t="s">
        <v>90</v>
      </c>
      <c r="AA14" s="7"/>
    </row>
    <row r="15" spans="2:27">
      <c r="B15" s="6">
        <v>3</v>
      </c>
      <c r="C15" s="6" t="s">
        <v>33</v>
      </c>
      <c r="D15" s="7" t="s">
        <v>34</v>
      </c>
      <c r="E15" s="7"/>
      <c r="F15" s="7"/>
      <c r="G15" s="7" t="s">
        <v>90</v>
      </c>
      <c r="H15" s="7"/>
      <c r="I15" s="7"/>
      <c r="K15" s="6">
        <v>3</v>
      </c>
      <c r="L15" s="6" t="s">
        <v>33</v>
      </c>
      <c r="M15" s="7" t="s">
        <v>34</v>
      </c>
      <c r="N15" s="7"/>
      <c r="O15" s="7"/>
      <c r="P15" s="7"/>
      <c r="Q15" s="7"/>
      <c r="R15" s="7" t="s">
        <v>90</v>
      </c>
      <c r="T15" s="6">
        <v>3</v>
      </c>
      <c r="U15" s="6" t="s">
        <v>33</v>
      </c>
      <c r="V15" s="7" t="s">
        <v>34</v>
      </c>
      <c r="W15" s="7"/>
      <c r="X15" s="7"/>
      <c r="Y15" s="7"/>
      <c r="Z15" s="7" t="s">
        <v>90</v>
      </c>
      <c r="AA15" s="7"/>
    </row>
    <row r="16" spans="2:27">
      <c r="B16" s="9"/>
      <c r="C16" s="9"/>
      <c r="D16" s="7" t="s">
        <v>35</v>
      </c>
      <c r="E16" s="7"/>
      <c r="F16" s="7"/>
      <c r="G16" s="7" t="s">
        <v>90</v>
      </c>
      <c r="H16" s="7"/>
      <c r="I16" s="7"/>
      <c r="K16" s="9"/>
      <c r="L16" s="9"/>
      <c r="M16" s="7" t="s">
        <v>35</v>
      </c>
      <c r="N16" s="7"/>
      <c r="O16" s="7"/>
      <c r="P16" s="7" t="s">
        <v>90</v>
      </c>
      <c r="Q16" s="7"/>
      <c r="R16" s="7"/>
      <c r="T16" s="9"/>
      <c r="U16" s="9"/>
      <c r="V16" s="7" t="s">
        <v>35</v>
      </c>
      <c r="W16" s="7"/>
      <c r="X16" s="7"/>
      <c r="Y16" s="7"/>
      <c r="Z16" s="7"/>
      <c r="AA16" s="7" t="s">
        <v>90</v>
      </c>
    </row>
    <row r="17" spans="2:27">
      <c r="B17" s="9"/>
      <c r="C17" s="9"/>
      <c r="D17" s="7" t="s">
        <v>36</v>
      </c>
      <c r="E17" s="7"/>
      <c r="F17" s="7"/>
      <c r="G17" s="7"/>
      <c r="H17" s="7"/>
      <c r="I17" s="7" t="s">
        <v>90</v>
      </c>
      <c r="K17" s="9"/>
      <c r="L17" s="9"/>
      <c r="M17" s="7" t="s">
        <v>36</v>
      </c>
      <c r="N17" s="7"/>
      <c r="O17" s="7"/>
      <c r="P17" s="7" t="s">
        <v>90</v>
      </c>
      <c r="Q17" s="7"/>
      <c r="R17" s="7"/>
      <c r="T17" s="9"/>
      <c r="U17" s="9"/>
      <c r="V17" s="7" t="s">
        <v>36</v>
      </c>
      <c r="W17" s="7"/>
      <c r="X17" s="7"/>
      <c r="Y17" s="7"/>
      <c r="Z17" s="7" t="s">
        <v>90</v>
      </c>
      <c r="AA17" s="7"/>
    </row>
    <row r="18" spans="2:27">
      <c r="B18" s="9"/>
      <c r="C18" s="9"/>
      <c r="D18" s="7" t="s">
        <v>37</v>
      </c>
      <c r="E18" s="7"/>
      <c r="F18" s="7"/>
      <c r="G18" s="7"/>
      <c r="H18" s="7" t="s">
        <v>90</v>
      </c>
      <c r="I18" s="7"/>
      <c r="K18" s="9"/>
      <c r="L18" s="9"/>
      <c r="M18" s="7" t="s">
        <v>37</v>
      </c>
      <c r="N18" s="7"/>
      <c r="O18" s="7"/>
      <c r="P18" s="7"/>
      <c r="Q18" s="7"/>
      <c r="R18" s="7" t="s">
        <v>90</v>
      </c>
      <c r="T18" s="9"/>
      <c r="U18" s="9"/>
      <c r="V18" s="7" t="s">
        <v>37</v>
      </c>
      <c r="W18" s="7"/>
      <c r="X18" s="7"/>
      <c r="Y18" s="7"/>
      <c r="Z18" s="7" t="s">
        <v>90</v>
      </c>
      <c r="AA18" s="7"/>
    </row>
    <row r="19" spans="2:27">
      <c r="B19" s="11"/>
      <c r="C19" s="11"/>
      <c r="D19" s="7" t="s">
        <v>38</v>
      </c>
      <c r="E19" s="7"/>
      <c r="F19" s="7"/>
      <c r="G19" s="7"/>
      <c r="H19" s="7" t="s">
        <v>90</v>
      </c>
      <c r="I19" s="7"/>
      <c r="K19" s="11"/>
      <c r="L19" s="11"/>
      <c r="M19" s="7" t="s">
        <v>38</v>
      </c>
      <c r="N19" s="7"/>
      <c r="O19" s="7"/>
      <c r="P19" s="7"/>
      <c r="Q19" s="7" t="s">
        <v>90</v>
      </c>
      <c r="R19" s="7"/>
      <c r="T19" s="11"/>
      <c r="U19" s="11"/>
      <c r="V19" s="7" t="s">
        <v>38</v>
      </c>
      <c r="W19" s="7"/>
      <c r="X19" s="7"/>
      <c r="Y19" s="7" t="s">
        <v>90</v>
      </c>
      <c r="Z19" s="7"/>
      <c r="AA19" s="7"/>
    </row>
    <row r="20" spans="2:27">
      <c r="B20" s="6">
        <v>4</v>
      </c>
      <c r="C20" s="6" t="s">
        <v>39</v>
      </c>
      <c r="D20" s="7" t="s">
        <v>40</v>
      </c>
      <c r="E20" s="7"/>
      <c r="F20" s="7"/>
      <c r="G20" s="7" t="s">
        <v>90</v>
      </c>
      <c r="H20" s="7"/>
      <c r="I20" s="7"/>
      <c r="K20" s="6">
        <v>4</v>
      </c>
      <c r="L20" s="6" t="s">
        <v>39</v>
      </c>
      <c r="M20" s="7" t="s">
        <v>40</v>
      </c>
      <c r="N20" s="7"/>
      <c r="O20" s="7"/>
      <c r="P20" s="7" t="s">
        <v>90</v>
      </c>
      <c r="Q20" s="7"/>
      <c r="R20" s="7"/>
      <c r="T20" s="6">
        <v>4</v>
      </c>
      <c r="U20" s="6" t="s">
        <v>39</v>
      </c>
      <c r="V20" s="7" t="s">
        <v>40</v>
      </c>
      <c r="W20" s="7"/>
      <c r="X20" s="7"/>
      <c r="Y20" s="7" t="s">
        <v>90</v>
      </c>
      <c r="Z20" s="7"/>
      <c r="AA20" s="7"/>
    </row>
    <row r="21" spans="2:27">
      <c r="B21" s="9"/>
      <c r="C21" s="9"/>
      <c r="D21" s="7" t="s">
        <v>41</v>
      </c>
      <c r="E21" s="7"/>
      <c r="F21" s="7"/>
      <c r="G21" s="7"/>
      <c r="H21" s="7" t="s">
        <v>90</v>
      </c>
      <c r="I21" s="7"/>
      <c r="K21" s="9"/>
      <c r="L21" s="9"/>
      <c r="M21" s="7" t="s">
        <v>41</v>
      </c>
      <c r="N21" s="7"/>
      <c r="O21" s="7"/>
      <c r="P21" s="7"/>
      <c r="Q21" s="7"/>
      <c r="R21" s="7" t="s">
        <v>90</v>
      </c>
      <c r="T21" s="9"/>
      <c r="U21" s="9"/>
      <c r="V21" s="7" t="s">
        <v>41</v>
      </c>
      <c r="W21" s="7"/>
      <c r="X21" s="7"/>
      <c r="Y21" s="7" t="s">
        <v>90</v>
      </c>
      <c r="Z21" s="7"/>
      <c r="AA21" s="7"/>
    </row>
    <row r="22" spans="2:27">
      <c r="B22" s="9"/>
      <c r="C22" s="9"/>
      <c r="D22" s="7" t="s">
        <v>42</v>
      </c>
      <c r="E22" s="7"/>
      <c r="F22" s="7"/>
      <c r="G22" s="7"/>
      <c r="H22" s="7"/>
      <c r="I22" s="7" t="s">
        <v>90</v>
      </c>
      <c r="K22" s="9"/>
      <c r="L22" s="9"/>
      <c r="M22" s="7" t="s">
        <v>42</v>
      </c>
      <c r="N22" s="7"/>
      <c r="O22" s="7"/>
      <c r="P22" s="7" t="s">
        <v>90</v>
      </c>
      <c r="Q22" s="7"/>
      <c r="R22" s="7"/>
      <c r="T22" s="9"/>
      <c r="U22" s="9"/>
      <c r="V22" s="7" t="s">
        <v>42</v>
      </c>
      <c r="W22" s="7"/>
      <c r="X22" s="7"/>
      <c r="Y22" s="7" t="s">
        <v>90</v>
      </c>
      <c r="Z22" s="7"/>
      <c r="AA22" s="7"/>
    </row>
    <row r="23" spans="2:27">
      <c r="B23" s="9"/>
      <c r="C23" s="9"/>
      <c r="D23" s="7" t="s">
        <v>43</v>
      </c>
      <c r="E23" s="7"/>
      <c r="F23" s="7"/>
      <c r="G23" s="7"/>
      <c r="H23" s="7"/>
      <c r="I23" s="7" t="s">
        <v>90</v>
      </c>
      <c r="K23" s="9"/>
      <c r="L23" s="9"/>
      <c r="M23" s="7" t="s">
        <v>43</v>
      </c>
      <c r="N23" s="7"/>
      <c r="O23" s="7"/>
      <c r="P23" s="7"/>
      <c r="Q23" s="7"/>
      <c r="R23" s="7" t="s">
        <v>90</v>
      </c>
      <c r="T23" s="9"/>
      <c r="U23" s="9"/>
      <c r="V23" s="7" t="s">
        <v>43</v>
      </c>
      <c r="W23" s="7"/>
      <c r="X23" s="7"/>
      <c r="Y23" s="7" t="s">
        <v>90</v>
      </c>
      <c r="Z23" s="7"/>
      <c r="AA23" s="7"/>
    </row>
    <row r="24" spans="2:27">
      <c r="B24" s="11"/>
      <c r="C24" s="11"/>
      <c r="D24" s="7" t="s">
        <v>44</v>
      </c>
      <c r="E24" s="7"/>
      <c r="F24" s="7"/>
      <c r="G24" s="7"/>
      <c r="H24" s="7" t="s">
        <v>90</v>
      </c>
      <c r="I24" s="7"/>
      <c r="K24" s="11"/>
      <c r="L24" s="11"/>
      <c r="M24" s="7" t="s">
        <v>44</v>
      </c>
      <c r="N24" s="7"/>
      <c r="O24" s="7"/>
      <c r="P24" s="7" t="s">
        <v>90</v>
      </c>
      <c r="Q24" s="7"/>
      <c r="R24" s="7"/>
      <c r="T24" s="11"/>
      <c r="U24" s="11"/>
      <c r="V24" s="7" t="s">
        <v>44</v>
      </c>
      <c r="W24" s="7"/>
      <c r="X24" s="7"/>
      <c r="Y24" s="7"/>
      <c r="Z24" s="7" t="s">
        <v>90</v>
      </c>
      <c r="AA24" s="7"/>
    </row>
    <row r="25" spans="2:27">
      <c r="B25" s="6">
        <v>5</v>
      </c>
      <c r="C25" s="6" t="s">
        <v>45</v>
      </c>
      <c r="D25" s="7" t="s">
        <v>46</v>
      </c>
      <c r="E25" s="7"/>
      <c r="F25" s="7"/>
      <c r="G25" s="7"/>
      <c r="H25" s="7" t="s">
        <v>90</v>
      </c>
      <c r="I25" s="7"/>
      <c r="K25" s="6">
        <v>5</v>
      </c>
      <c r="L25" s="6" t="s">
        <v>45</v>
      </c>
      <c r="M25" s="7" t="s">
        <v>46</v>
      </c>
      <c r="N25" s="7"/>
      <c r="O25" s="7"/>
      <c r="P25" s="7"/>
      <c r="Q25" s="7" t="s">
        <v>90</v>
      </c>
      <c r="R25" s="7"/>
      <c r="T25" s="6">
        <v>5</v>
      </c>
      <c r="U25" s="6" t="s">
        <v>45</v>
      </c>
      <c r="V25" s="7" t="s">
        <v>46</v>
      </c>
      <c r="W25" s="7"/>
      <c r="X25" s="7"/>
      <c r="Y25" s="7" t="s">
        <v>90</v>
      </c>
      <c r="Z25" s="7"/>
      <c r="AA25" s="7"/>
    </row>
    <row r="26" spans="2:27">
      <c r="B26" s="9"/>
      <c r="C26" s="9"/>
      <c r="D26" s="7" t="s">
        <v>47</v>
      </c>
      <c r="E26" s="7"/>
      <c r="F26" s="7"/>
      <c r="G26" s="7"/>
      <c r="H26" s="7" t="s">
        <v>90</v>
      </c>
      <c r="I26" s="7"/>
      <c r="K26" s="9"/>
      <c r="L26" s="9"/>
      <c r="M26" s="7" t="s">
        <v>47</v>
      </c>
      <c r="N26" s="7"/>
      <c r="O26" s="7"/>
      <c r="P26" s="7"/>
      <c r="Q26" s="7" t="s">
        <v>90</v>
      </c>
      <c r="R26" s="7"/>
      <c r="T26" s="9"/>
      <c r="U26" s="9"/>
      <c r="V26" s="7" t="s">
        <v>47</v>
      </c>
      <c r="W26" s="7"/>
      <c r="X26" s="7"/>
      <c r="Y26" s="7" t="s">
        <v>90</v>
      </c>
      <c r="Z26" s="7"/>
      <c r="AA26" s="7"/>
    </row>
    <row r="27" spans="2:27">
      <c r="B27" s="9"/>
      <c r="C27" s="9"/>
      <c r="D27" s="7" t="s">
        <v>48</v>
      </c>
      <c r="E27" s="7"/>
      <c r="F27" s="7"/>
      <c r="G27" s="7"/>
      <c r="H27" s="7" t="s">
        <v>90</v>
      </c>
      <c r="I27" s="7"/>
      <c r="K27" s="9"/>
      <c r="L27" s="9"/>
      <c r="M27" s="7" t="s">
        <v>48</v>
      </c>
      <c r="N27" s="7"/>
      <c r="O27" s="7"/>
      <c r="P27" s="7"/>
      <c r="Q27" s="7" t="s">
        <v>90</v>
      </c>
      <c r="R27" s="7"/>
      <c r="T27" s="9"/>
      <c r="U27" s="9"/>
      <c r="V27" s="7" t="s">
        <v>48</v>
      </c>
      <c r="W27" s="7"/>
      <c r="X27" s="7"/>
      <c r="Y27" s="7"/>
      <c r="Z27" s="7" t="s">
        <v>90</v>
      </c>
      <c r="AA27" s="7"/>
    </row>
    <row r="28" spans="2:27">
      <c r="B28" s="9"/>
      <c r="C28" s="9"/>
      <c r="D28" s="7" t="s">
        <v>49</v>
      </c>
      <c r="E28" s="7"/>
      <c r="F28" s="7"/>
      <c r="G28" s="7"/>
      <c r="H28" s="7"/>
      <c r="I28" s="7" t="s">
        <v>90</v>
      </c>
      <c r="K28" s="9"/>
      <c r="L28" s="9"/>
      <c r="M28" s="7" t="s">
        <v>49</v>
      </c>
      <c r="N28" s="7"/>
      <c r="O28" s="7"/>
      <c r="P28" s="7"/>
      <c r="Q28" s="7" t="s">
        <v>90</v>
      </c>
      <c r="R28" s="7"/>
      <c r="T28" s="9"/>
      <c r="U28" s="9"/>
      <c r="V28" s="7" t="s">
        <v>49</v>
      </c>
      <c r="W28" s="7"/>
      <c r="X28" s="7"/>
      <c r="Y28" s="7"/>
      <c r="Z28" s="7"/>
      <c r="AA28" s="7" t="s">
        <v>90</v>
      </c>
    </row>
    <row r="29" spans="2:27">
      <c r="B29" s="11"/>
      <c r="C29" s="11"/>
      <c r="D29" s="7" t="s">
        <v>50</v>
      </c>
      <c r="E29" s="7"/>
      <c r="F29" s="7"/>
      <c r="G29" s="7"/>
      <c r="H29" s="7"/>
      <c r="I29" s="7" t="s">
        <v>90</v>
      </c>
      <c r="K29" s="11"/>
      <c r="L29" s="11"/>
      <c r="M29" s="7" t="s">
        <v>50</v>
      </c>
      <c r="N29" s="7"/>
      <c r="O29" s="7"/>
      <c r="P29" s="7" t="s">
        <v>90</v>
      </c>
      <c r="Q29" s="7"/>
      <c r="R29" s="7"/>
      <c r="T29" s="11"/>
      <c r="U29" s="11"/>
      <c r="V29" s="7" t="s">
        <v>50</v>
      </c>
      <c r="W29" s="7"/>
      <c r="X29" s="7"/>
      <c r="Y29" s="7"/>
      <c r="Z29" s="7"/>
      <c r="AA29" s="7" t="s">
        <v>90</v>
      </c>
    </row>
  </sheetData>
  <mergeCells count="42">
    <mergeCell ref="E3:I3"/>
    <mergeCell ref="N3:R3"/>
    <mergeCell ref="W3:AA3"/>
    <mergeCell ref="B3:B4"/>
    <mergeCell ref="B5:B9"/>
    <mergeCell ref="B10:B14"/>
    <mergeCell ref="B15:B19"/>
    <mergeCell ref="B20:B24"/>
    <mergeCell ref="B25:B29"/>
    <mergeCell ref="C3:C4"/>
    <mergeCell ref="C5:C9"/>
    <mergeCell ref="C10:C14"/>
    <mergeCell ref="C15:C19"/>
    <mergeCell ref="C20:C24"/>
    <mergeCell ref="C25:C29"/>
    <mergeCell ref="D3:D4"/>
    <mergeCell ref="K3:K4"/>
    <mergeCell ref="K5:K9"/>
    <mergeCell ref="K10:K14"/>
    <mergeCell ref="K15:K19"/>
    <mergeCell ref="K20:K24"/>
    <mergeCell ref="K25:K29"/>
    <mergeCell ref="L3:L4"/>
    <mergeCell ref="L5:L9"/>
    <mergeCell ref="L10:L14"/>
    <mergeCell ref="L15:L19"/>
    <mergeCell ref="L20:L24"/>
    <mergeCell ref="L25:L29"/>
    <mergeCell ref="M3:M4"/>
    <mergeCell ref="T3:T4"/>
    <mergeCell ref="T5:T9"/>
    <mergeCell ref="T10:T14"/>
    <mergeCell ref="T15:T19"/>
    <mergeCell ref="T20:T24"/>
    <mergeCell ref="T25:T29"/>
    <mergeCell ref="U3:U4"/>
    <mergeCell ref="U5:U9"/>
    <mergeCell ref="U10:U14"/>
    <mergeCell ref="U15:U19"/>
    <mergeCell ref="U20:U24"/>
    <mergeCell ref="U25:U29"/>
    <mergeCell ref="V3:V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AA29"/>
  <sheetViews>
    <sheetView zoomScale="40" zoomScaleNormal="40" topLeftCell="D1" workbookViewId="0">
      <selection activeCell="Y5" sqref="Y5:AA29"/>
    </sheetView>
  </sheetViews>
  <sheetFormatPr defaultColWidth="9" defaultRowHeight="15"/>
  <sheetData>
    <row r="3" customHeight="1" spans="2:27">
      <c r="B3" s="1" t="s">
        <v>17</v>
      </c>
      <c r="C3" s="2" t="s">
        <v>18</v>
      </c>
      <c r="D3" s="1" t="s">
        <v>6</v>
      </c>
      <c r="E3" s="1" t="s">
        <v>19</v>
      </c>
      <c r="F3" s="1"/>
      <c r="G3" s="1"/>
      <c r="H3" s="1"/>
      <c r="I3" s="1"/>
      <c r="K3" s="1" t="s">
        <v>17</v>
      </c>
      <c r="L3" s="2" t="s">
        <v>18</v>
      </c>
      <c r="M3" s="1" t="s">
        <v>6</v>
      </c>
      <c r="N3" s="1" t="s">
        <v>19</v>
      </c>
      <c r="O3" s="1"/>
      <c r="P3" s="1"/>
      <c r="Q3" s="1"/>
      <c r="R3" s="1"/>
      <c r="T3" s="1" t="s">
        <v>17</v>
      </c>
      <c r="U3" s="2" t="s">
        <v>18</v>
      </c>
      <c r="V3" s="1" t="s">
        <v>6</v>
      </c>
      <c r="W3" s="1" t="s">
        <v>19</v>
      </c>
      <c r="X3" s="1"/>
      <c r="Y3" s="1"/>
      <c r="Z3" s="1"/>
      <c r="AA3" s="1"/>
    </row>
    <row r="4" spans="2:27">
      <c r="B4" s="1"/>
      <c r="C4" s="3"/>
      <c r="D4" s="1"/>
      <c r="E4" s="4">
        <v>1</v>
      </c>
      <c r="F4" s="4">
        <v>2</v>
      </c>
      <c r="G4" s="4">
        <v>3</v>
      </c>
      <c r="H4" s="4">
        <v>4</v>
      </c>
      <c r="I4" s="4">
        <v>5</v>
      </c>
      <c r="K4" s="1"/>
      <c r="L4" s="3"/>
      <c r="M4" s="1"/>
      <c r="N4" s="4">
        <v>1</v>
      </c>
      <c r="O4" s="4">
        <v>2</v>
      </c>
      <c r="P4" s="4">
        <v>3</v>
      </c>
      <c r="Q4" s="4">
        <v>4</v>
      </c>
      <c r="R4" s="4">
        <v>5</v>
      </c>
      <c r="T4" s="1"/>
      <c r="U4" s="3"/>
      <c r="V4" s="1"/>
      <c r="W4" s="4">
        <v>1</v>
      </c>
      <c r="X4" s="4">
        <v>2</v>
      </c>
      <c r="Y4" s="4">
        <v>3</v>
      </c>
      <c r="Z4" s="4">
        <v>4</v>
      </c>
      <c r="AA4" s="4">
        <v>5</v>
      </c>
    </row>
    <row r="5" customHeight="1" spans="2:27">
      <c r="B5" s="5">
        <v>1</v>
      </c>
      <c r="C5" s="6" t="s">
        <v>20</v>
      </c>
      <c r="D5" s="7" t="s">
        <v>21</v>
      </c>
      <c r="E5" s="7"/>
      <c r="F5" s="7"/>
      <c r="G5" s="7"/>
      <c r="H5" s="7"/>
      <c r="I5" s="7" t="s">
        <v>90</v>
      </c>
      <c r="K5" s="5">
        <v>1</v>
      </c>
      <c r="L5" s="6" t="s">
        <v>20</v>
      </c>
      <c r="M5" s="7" t="s">
        <v>21</v>
      </c>
      <c r="N5" s="7"/>
      <c r="O5" s="7"/>
      <c r="P5" s="7"/>
      <c r="Q5" s="7" t="s">
        <v>90</v>
      </c>
      <c r="R5" s="7"/>
      <c r="T5" s="5">
        <v>1</v>
      </c>
      <c r="U5" s="6" t="s">
        <v>20</v>
      </c>
      <c r="V5" s="7" t="s">
        <v>21</v>
      </c>
      <c r="W5" s="7"/>
      <c r="X5" s="7"/>
      <c r="Y5" s="7" t="s">
        <v>90</v>
      </c>
      <c r="Z5" s="7"/>
      <c r="AA5" s="7"/>
    </row>
    <row r="6" spans="2:27">
      <c r="B6" s="8"/>
      <c r="C6" s="9"/>
      <c r="D6" s="7" t="s">
        <v>23</v>
      </c>
      <c r="E6" s="7"/>
      <c r="F6" s="7"/>
      <c r="G6" s="7"/>
      <c r="H6" s="7"/>
      <c r="I6" s="7" t="s">
        <v>90</v>
      </c>
      <c r="K6" s="8"/>
      <c r="L6" s="9"/>
      <c r="M6" s="7" t="s">
        <v>23</v>
      </c>
      <c r="N6" s="7"/>
      <c r="O6" s="7"/>
      <c r="P6" s="7"/>
      <c r="Q6" s="7" t="s">
        <v>90</v>
      </c>
      <c r="R6" s="7"/>
      <c r="T6" s="8"/>
      <c r="U6" s="9"/>
      <c r="V6" s="7" t="s">
        <v>23</v>
      </c>
      <c r="W6" s="7"/>
      <c r="X6" s="7"/>
      <c r="Y6" s="7"/>
      <c r="Z6" s="7" t="s">
        <v>90</v>
      </c>
      <c r="AA6" s="7"/>
    </row>
    <row r="7" spans="2:27">
      <c r="B7" s="8"/>
      <c r="C7" s="9"/>
      <c r="D7" s="7" t="s">
        <v>24</v>
      </c>
      <c r="E7" s="7"/>
      <c r="F7" s="7"/>
      <c r="G7" s="7"/>
      <c r="H7" s="7" t="s">
        <v>90</v>
      </c>
      <c r="I7" s="7"/>
      <c r="K7" s="8"/>
      <c r="L7" s="9"/>
      <c r="M7" s="7" t="s">
        <v>24</v>
      </c>
      <c r="N7" s="7"/>
      <c r="O7" s="7"/>
      <c r="P7" s="7"/>
      <c r="Q7" s="7" t="s">
        <v>90</v>
      </c>
      <c r="R7" s="7"/>
      <c r="T7" s="8"/>
      <c r="U7" s="9"/>
      <c r="V7" s="7" t="s">
        <v>24</v>
      </c>
      <c r="W7" s="7"/>
      <c r="X7" s="7"/>
      <c r="Y7" s="7" t="s">
        <v>90</v>
      </c>
      <c r="Z7" s="7"/>
      <c r="AA7" s="7"/>
    </row>
    <row r="8" spans="2:27">
      <c r="B8" s="8"/>
      <c r="C8" s="9"/>
      <c r="D8" s="7" t="s">
        <v>25</v>
      </c>
      <c r="E8" s="7"/>
      <c r="F8" s="7"/>
      <c r="G8" s="7"/>
      <c r="H8" s="7" t="s">
        <v>90</v>
      </c>
      <c r="I8" s="7"/>
      <c r="K8" s="8"/>
      <c r="L8" s="9"/>
      <c r="M8" s="7" t="s">
        <v>25</v>
      </c>
      <c r="N8" s="7"/>
      <c r="O8" s="7"/>
      <c r="P8" s="7"/>
      <c r="Q8" s="7" t="s">
        <v>90</v>
      </c>
      <c r="R8" s="7"/>
      <c r="T8" s="8"/>
      <c r="U8" s="9"/>
      <c r="V8" s="7" t="s">
        <v>25</v>
      </c>
      <c r="W8" s="7"/>
      <c r="X8" s="7"/>
      <c r="Y8" s="7" t="s">
        <v>90</v>
      </c>
      <c r="Z8" s="7"/>
      <c r="AA8" s="7"/>
    </row>
    <row r="9" spans="2:27">
      <c r="B9" s="10"/>
      <c r="C9" s="11"/>
      <c r="D9" s="7" t="s">
        <v>26</v>
      </c>
      <c r="E9" s="7"/>
      <c r="F9" s="7"/>
      <c r="G9" s="7" t="s">
        <v>90</v>
      </c>
      <c r="H9" s="7"/>
      <c r="I9" s="7"/>
      <c r="K9" s="10"/>
      <c r="L9" s="11"/>
      <c r="M9" s="7" t="s">
        <v>26</v>
      </c>
      <c r="N9" s="7"/>
      <c r="O9" s="7"/>
      <c r="P9" s="7" t="s">
        <v>90</v>
      </c>
      <c r="Q9" s="7"/>
      <c r="R9" s="7"/>
      <c r="T9" s="10"/>
      <c r="U9" s="11"/>
      <c r="V9" s="7" t="s">
        <v>26</v>
      </c>
      <c r="W9" s="7"/>
      <c r="X9" s="7"/>
      <c r="Y9" s="7"/>
      <c r="Z9" s="7" t="s">
        <v>90</v>
      </c>
      <c r="AA9" s="7"/>
    </row>
    <row r="10" customHeight="1" spans="2:27">
      <c r="B10" s="6">
        <v>2</v>
      </c>
      <c r="C10" s="6" t="s">
        <v>27</v>
      </c>
      <c r="D10" s="7" t="s">
        <v>28</v>
      </c>
      <c r="E10" s="7"/>
      <c r="F10" s="7"/>
      <c r="G10" s="7" t="s">
        <v>90</v>
      </c>
      <c r="H10" s="7"/>
      <c r="I10" s="7"/>
      <c r="K10" s="6">
        <v>2</v>
      </c>
      <c r="L10" s="6" t="s">
        <v>27</v>
      </c>
      <c r="M10" s="7" t="s">
        <v>28</v>
      </c>
      <c r="N10" s="7"/>
      <c r="O10" s="7"/>
      <c r="P10" s="7"/>
      <c r="Q10" s="7" t="s">
        <v>90</v>
      </c>
      <c r="R10" s="7"/>
      <c r="T10" s="6">
        <v>2</v>
      </c>
      <c r="U10" s="6" t="s">
        <v>27</v>
      </c>
      <c r="V10" s="7" t="s">
        <v>28</v>
      </c>
      <c r="W10" s="7"/>
      <c r="X10" s="7"/>
      <c r="Y10" s="7" t="s">
        <v>90</v>
      </c>
      <c r="Z10" s="7"/>
      <c r="AA10" s="7"/>
    </row>
    <row r="11" spans="2:27">
      <c r="B11" s="9"/>
      <c r="C11" s="9"/>
      <c r="D11" s="7" t="s">
        <v>29</v>
      </c>
      <c r="E11" s="7"/>
      <c r="F11" s="7"/>
      <c r="G11" s="7" t="s">
        <v>90</v>
      </c>
      <c r="H11" s="7"/>
      <c r="I11" s="7"/>
      <c r="K11" s="9"/>
      <c r="L11" s="9"/>
      <c r="M11" s="7" t="s">
        <v>29</v>
      </c>
      <c r="N11" s="7"/>
      <c r="O11" s="7"/>
      <c r="P11" s="7"/>
      <c r="Q11" s="7"/>
      <c r="R11" s="7" t="s">
        <v>90</v>
      </c>
      <c r="T11" s="9"/>
      <c r="U11" s="9"/>
      <c r="V11" s="7" t="s">
        <v>29</v>
      </c>
      <c r="W11" s="7"/>
      <c r="X11" s="7"/>
      <c r="Y11" s="7" t="s">
        <v>90</v>
      </c>
      <c r="Z11" s="7"/>
      <c r="AA11" s="7"/>
    </row>
    <row r="12" spans="2:27">
      <c r="B12" s="9"/>
      <c r="C12" s="9"/>
      <c r="D12" s="7" t="s">
        <v>30</v>
      </c>
      <c r="E12" s="7"/>
      <c r="F12" s="7"/>
      <c r="G12" s="7" t="s">
        <v>90</v>
      </c>
      <c r="H12" s="7"/>
      <c r="I12" s="7"/>
      <c r="K12" s="9"/>
      <c r="L12" s="9"/>
      <c r="M12" s="7" t="s">
        <v>30</v>
      </c>
      <c r="N12" s="7"/>
      <c r="O12" s="7"/>
      <c r="P12" s="7" t="s">
        <v>90</v>
      </c>
      <c r="Q12" s="7"/>
      <c r="R12" s="7"/>
      <c r="T12" s="9"/>
      <c r="U12" s="9"/>
      <c r="V12" s="7" t="s">
        <v>30</v>
      </c>
      <c r="W12" s="7"/>
      <c r="X12" s="7"/>
      <c r="Y12" s="7"/>
      <c r="Z12" s="7"/>
      <c r="AA12" s="7" t="s">
        <v>90</v>
      </c>
    </row>
    <row r="13" spans="2:27">
      <c r="B13" s="9"/>
      <c r="C13" s="9"/>
      <c r="D13" s="7" t="s">
        <v>31</v>
      </c>
      <c r="E13" s="7"/>
      <c r="F13" s="7"/>
      <c r="G13" s="7" t="s">
        <v>90</v>
      </c>
      <c r="H13" s="7"/>
      <c r="I13" s="7"/>
      <c r="K13" s="9"/>
      <c r="L13" s="9"/>
      <c r="M13" s="7" t="s">
        <v>31</v>
      </c>
      <c r="N13" s="7"/>
      <c r="O13" s="7"/>
      <c r="P13" s="7"/>
      <c r="Q13" s="7"/>
      <c r="R13" s="7" t="s">
        <v>90</v>
      </c>
      <c r="T13" s="9"/>
      <c r="U13" s="9"/>
      <c r="V13" s="7" t="s">
        <v>31</v>
      </c>
      <c r="W13" s="7"/>
      <c r="X13" s="7"/>
      <c r="Y13" s="7" t="s">
        <v>90</v>
      </c>
      <c r="Z13" s="7"/>
      <c r="AA13" s="7"/>
    </row>
    <row r="14" spans="2:27">
      <c r="B14" s="11"/>
      <c r="C14" s="11"/>
      <c r="D14" s="7" t="s">
        <v>32</v>
      </c>
      <c r="E14" s="7"/>
      <c r="F14" s="7"/>
      <c r="G14" s="7" t="s">
        <v>90</v>
      </c>
      <c r="H14" s="7"/>
      <c r="I14" s="7"/>
      <c r="K14" s="11"/>
      <c r="L14" s="11"/>
      <c r="M14" s="7" t="s">
        <v>32</v>
      </c>
      <c r="N14" s="7"/>
      <c r="O14" s="7"/>
      <c r="P14" s="7" t="s">
        <v>90</v>
      </c>
      <c r="Q14" s="7"/>
      <c r="R14" s="7"/>
      <c r="T14" s="11"/>
      <c r="U14" s="11"/>
      <c r="V14" s="7" t="s">
        <v>32</v>
      </c>
      <c r="W14" s="7"/>
      <c r="X14" s="7"/>
      <c r="Y14" s="7" t="s">
        <v>90</v>
      </c>
      <c r="Z14" s="7"/>
      <c r="AA14" s="7"/>
    </row>
    <row r="15" customHeight="1" spans="2:27">
      <c r="B15" s="6">
        <v>3</v>
      </c>
      <c r="C15" s="6" t="s">
        <v>33</v>
      </c>
      <c r="D15" s="7" t="s">
        <v>34</v>
      </c>
      <c r="E15" s="7"/>
      <c r="F15" s="7"/>
      <c r="G15" s="7"/>
      <c r="H15" s="7"/>
      <c r="I15" s="7" t="s">
        <v>90</v>
      </c>
      <c r="K15" s="6">
        <v>3</v>
      </c>
      <c r="L15" s="6" t="s">
        <v>33</v>
      </c>
      <c r="M15" s="7" t="s">
        <v>34</v>
      </c>
      <c r="N15" s="7"/>
      <c r="O15" s="7"/>
      <c r="P15" s="7"/>
      <c r="Q15" s="7"/>
      <c r="R15" s="7" t="s">
        <v>90</v>
      </c>
      <c r="T15" s="6">
        <v>3</v>
      </c>
      <c r="U15" s="6" t="s">
        <v>33</v>
      </c>
      <c r="V15" s="7" t="s">
        <v>34</v>
      </c>
      <c r="W15" s="7"/>
      <c r="X15" s="7"/>
      <c r="Y15" s="7"/>
      <c r="Z15" s="7" t="s">
        <v>90</v>
      </c>
      <c r="AA15" s="7"/>
    </row>
    <row r="16" spans="2:27">
      <c r="B16" s="9"/>
      <c r="C16" s="9"/>
      <c r="D16" s="7" t="s">
        <v>35</v>
      </c>
      <c r="E16" s="7"/>
      <c r="F16" s="7"/>
      <c r="G16" s="7" t="s">
        <v>90</v>
      </c>
      <c r="H16" s="7"/>
      <c r="I16" s="7"/>
      <c r="K16" s="9"/>
      <c r="L16" s="9"/>
      <c r="M16" s="7" t="s">
        <v>35</v>
      </c>
      <c r="N16" s="7"/>
      <c r="O16" s="7"/>
      <c r="P16" s="7" t="s">
        <v>90</v>
      </c>
      <c r="Q16" s="7"/>
      <c r="R16" s="7"/>
      <c r="T16" s="9"/>
      <c r="U16" s="9"/>
      <c r="V16" s="7" t="s">
        <v>35</v>
      </c>
      <c r="W16" s="7"/>
      <c r="X16" s="7"/>
      <c r="Y16" s="7"/>
      <c r="Z16" s="7"/>
      <c r="AA16" s="7" t="s">
        <v>90</v>
      </c>
    </row>
    <row r="17" spans="2:27">
      <c r="B17" s="9"/>
      <c r="C17" s="9"/>
      <c r="D17" s="7" t="s">
        <v>36</v>
      </c>
      <c r="E17" s="7"/>
      <c r="F17" s="7"/>
      <c r="G17" s="7"/>
      <c r="H17" s="7" t="s">
        <v>90</v>
      </c>
      <c r="I17" s="7"/>
      <c r="K17" s="9"/>
      <c r="L17" s="9"/>
      <c r="M17" s="7" t="s">
        <v>36</v>
      </c>
      <c r="N17" s="7"/>
      <c r="O17" s="7"/>
      <c r="P17" s="7"/>
      <c r="Q17" s="7" t="s">
        <v>90</v>
      </c>
      <c r="R17" s="7"/>
      <c r="T17" s="9"/>
      <c r="U17" s="9"/>
      <c r="V17" s="7" t="s">
        <v>36</v>
      </c>
      <c r="W17" s="7"/>
      <c r="X17" s="7"/>
      <c r="Y17" s="7"/>
      <c r="Z17" s="7" t="s">
        <v>90</v>
      </c>
      <c r="AA17" s="7"/>
    </row>
    <row r="18" spans="2:27">
      <c r="B18" s="9"/>
      <c r="C18" s="9"/>
      <c r="D18" s="7" t="s">
        <v>37</v>
      </c>
      <c r="E18" s="7"/>
      <c r="F18" s="7"/>
      <c r="G18" s="7"/>
      <c r="H18" s="7"/>
      <c r="I18" s="7" t="s">
        <v>90</v>
      </c>
      <c r="K18" s="9"/>
      <c r="L18" s="9"/>
      <c r="M18" s="7" t="s">
        <v>37</v>
      </c>
      <c r="N18" s="7"/>
      <c r="O18" s="7"/>
      <c r="P18" s="7"/>
      <c r="Q18" s="7"/>
      <c r="R18" s="7" t="s">
        <v>90</v>
      </c>
      <c r="T18" s="9"/>
      <c r="U18" s="9"/>
      <c r="V18" s="7" t="s">
        <v>37</v>
      </c>
      <c r="W18" s="7"/>
      <c r="X18" s="7"/>
      <c r="Y18" s="7"/>
      <c r="Z18" s="7" t="s">
        <v>90</v>
      </c>
      <c r="AA18" s="7"/>
    </row>
    <row r="19" spans="2:27">
      <c r="B19" s="11"/>
      <c r="C19" s="11"/>
      <c r="D19" s="7" t="s">
        <v>38</v>
      </c>
      <c r="E19" s="7"/>
      <c r="F19" s="7"/>
      <c r="G19" s="7"/>
      <c r="H19" s="7" t="s">
        <v>90</v>
      </c>
      <c r="I19" s="7"/>
      <c r="K19" s="11"/>
      <c r="L19" s="11"/>
      <c r="M19" s="7" t="s">
        <v>38</v>
      </c>
      <c r="N19" s="7"/>
      <c r="O19" s="7"/>
      <c r="P19" s="7"/>
      <c r="Q19" s="7"/>
      <c r="R19" s="7" t="s">
        <v>90</v>
      </c>
      <c r="T19" s="11"/>
      <c r="U19" s="11"/>
      <c r="V19" s="7" t="s">
        <v>38</v>
      </c>
      <c r="W19" s="7"/>
      <c r="X19" s="7"/>
      <c r="Y19" s="7"/>
      <c r="Z19" s="7" t="s">
        <v>90</v>
      </c>
      <c r="AA19" s="7"/>
    </row>
    <row r="20" customHeight="1" spans="2:27">
      <c r="B20" s="6">
        <v>4</v>
      </c>
      <c r="C20" s="6" t="s">
        <v>39</v>
      </c>
      <c r="D20" s="7" t="s">
        <v>40</v>
      </c>
      <c r="E20" s="7"/>
      <c r="F20" s="7"/>
      <c r="G20" s="7" t="s">
        <v>90</v>
      </c>
      <c r="H20" s="7"/>
      <c r="I20" s="7"/>
      <c r="K20" s="6">
        <v>4</v>
      </c>
      <c r="L20" s="6" t="s">
        <v>39</v>
      </c>
      <c r="M20" s="7" t="s">
        <v>40</v>
      </c>
      <c r="N20" s="7"/>
      <c r="O20" s="7"/>
      <c r="P20" s="7"/>
      <c r="Q20" s="7" t="s">
        <v>90</v>
      </c>
      <c r="R20" s="7"/>
      <c r="T20" s="6">
        <v>4</v>
      </c>
      <c r="U20" s="6" t="s">
        <v>39</v>
      </c>
      <c r="V20" s="7" t="s">
        <v>40</v>
      </c>
      <c r="W20" s="7"/>
      <c r="X20" s="7"/>
      <c r="Y20" s="7"/>
      <c r="Z20" s="7" t="s">
        <v>90</v>
      </c>
      <c r="AA20" s="7"/>
    </row>
    <row r="21" spans="2:27">
      <c r="B21" s="9"/>
      <c r="C21" s="9"/>
      <c r="D21" s="7" t="s">
        <v>41</v>
      </c>
      <c r="E21" s="7"/>
      <c r="F21" s="7"/>
      <c r="G21" s="7"/>
      <c r="H21" s="7"/>
      <c r="I21" s="7" t="s">
        <v>90</v>
      </c>
      <c r="K21" s="9"/>
      <c r="L21" s="9"/>
      <c r="M21" s="7" t="s">
        <v>41</v>
      </c>
      <c r="N21" s="7"/>
      <c r="O21" s="7"/>
      <c r="P21" s="7"/>
      <c r="Q21" s="7"/>
      <c r="R21" s="7" t="s">
        <v>90</v>
      </c>
      <c r="T21" s="9"/>
      <c r="U21" s="9"/>
      <c r="V21" s="7" t="s">
        <v>41</v>
      </c>
      <c r="W21" s="7"/>
      <c r="X21" s="7"/>
      <c r="Y21" s="7"/>
      <c r="Z21" s="7" t="s">
        <v>90</v>
      </c>
      <c r="AA21" s="7"/>
    </row>
    <row r="22" spans="2:27">
      <c r="B22" s="9"/>
      <c r="C22" s="9"/>
      <c r="D22" s="7" t="s">
        <v>42</v>
      </c>
      <c r="E22" s="7"/>
      <c r="F22" s="7"/>
      <c r="G22" s="7"/>
      <c r="H22" s="7"/>
      <c r="I22" s="7" t="s">
        <v>90</v>
      </c>
      <c r="K22" s="9"/>
      <c r="L22" s="9"/>
      <c r="M22" s="7" t="s">
        <v>42</v>
      </c>
      <c r="N22" s="7"/>
      <c r="O22" s="7"/>
      <c r="P22" s="7"/>
      <c r="Q22" s="7" t="s">
        <v>90</v>
      </c>
      <c r="R22" s="7"/>
      <c r="T22" s="9"/>
      <c r="U22" s="9"/>
      <c r="V22" s="7" t="s">
        <v>42</v>
      </c>
      <c r="W22" s="7"/>
      <c r="X22" s="7"/>
      <c r="Y22" s="7"/>
      <c r="Z22" s="7"/>
      <c r="AA22" s="7" t="s">
        <v>90</v>
      </c>
    </row>
    <row r="23" spans="2:27">
      <c r="B23" s="9"/>
      <c r="C23" s="9"/>
      <c r="D23" s="7" t="s">
        <v>43</v>
      </c>
      <c r="E23" s="7"/>
      <c r="F23" s="7"/>
      <c r="G23" s="7"/>
      <c r="H23" s="7" t="s">
        <v>90</v>
      </c>
      <c r="I23" s="7"/>
      <c r="K23" s="9"/>
      <c r="L23" s="9"/>
      <c r="M23" s="7" t="s">
        <v>43</v>
      </c>
      <c r="N23" s="7"/>
      <c r="O23" s="7"/>
      <c r="P23" s="7"/>
      <c r="Q23" s="7"/>
      <c r="R23" s="7" t="s">
        <v>90</v>
      </c>
      <c r="T23" s="9"/>
      <c r="U23" s="9"/>
      <c r="V23" s="7" t="s">
        <v>43</v>
      </c>
      <c r="W23" s="7"/>
      <c r="X23" s="7"/>
      <c r="Y23" s="7"/>
      <c r="Z23" s="7" t="s">
        <v>90</v>
      </c>
      <c r="AA23" s="7"/>
    </row>
    <row r="24" spans="2:27">
      <c r="B24" s="11"/>
      <c r="C24" s="11"/>
      <c r="D24" s="7" t="s">
        <v>44</v>
      </c>
      <c r="E24" s="7"/>
      <c r="F24" s="7"/>
      <c r="G24" s="7"/>
      <c r="H24" s="7"/>
      <c r="I24" s="7" t="s">
        <v>90</v>
      </c>
      <c r="K24" s="11"/>
      <c r="L24" s="11"/>
      <c r="M24" s="7" t="s">
        <v>44</v>
      </c>
      <c r="N24" s="7"/>
      <c r="O24" s="7"/>
      <c r="P24" s="7"/>
      <c r="Q24" s="7"/>
      <c r="R24" s="7" t="s">
        <v>90</v>
      </c>
      <c r="T24" s="11"/>
      <c r="U24" s="11"/>
      <c r="V24" s="7" t="s">
        <v>44</v>
      </c>
      <c r="W24" s="7"/>
      <c r="X24" s="7"/>
      <c r="Y24" s="7"/>
      <c r="Z24" s="7" t="s">
        <v>90</v>
      </c>
      <c r="AA24" s="7"/>
    </row>
    <row r="25" customHeight="1" spans="2:27">
      <c r="B25" s="6">
        <v>5</v>
      </c>
      <c r="C25" s="6" t="s">
        <v>45</v>
      </c>
      <c r="D25" s="7" t="s">
        <v>46</v>
      </c>
      <c r="E25" s="7"/>
      <c r="F25" s="7"/>
      <c r="G25" s="7" t="s">
        <v>90</v>
      </c>
      <c r="H25" s="7"/>
      <c r="I25" s="7"/>
      <c r="K25" s="6">
        <v>5</v>
      </c>
      <c r="L25" s="6" t="s">
        <v>45</v>
      </c>
      <c r="M25" s="7" t="s">
        <v>46</v>
      </c>
      <c r="N25" s="7"/>
      <c r="O25" s="7"/>
      <c r="P25" s="7"/>
      <c r="Q25" s="7" t="s">
        <v>90</v>
      </c>
      <c r="R25" s="7"/>
      <c r="T25" s="6">
        <v>5</v>
      </c>
      <c r="U25" s="6" t="s">
        <v>45</v>
      </c>
      <c r="V25" s="7" t="s">
        <v>46</v>
      </c>
      <c r="W25" s="7"/>
      <c r="X25" s="7"/>
      <c r="Y25" s="7" t="s">
        <v>90</v>
      </c>
      <c r="Z25" s="7"/>
      <c r="AA25" s="7"/>
    </row>
    <row r="26" spans="2:27">
      <c r="B26" s="9"/>
      <c r="C26" s="9"/>
      <c r="D26" s="7" t="s">
        <v>47</v>
      </c>
      <c r="E26" s="7"/>
      <c r="F26" s="7"/>
      <c r="G26" s="7"/>
      <c r="H26" s="7" t="s">
        <v>90</v>
      </c>
      <c r="I26" s="7"/>
      <c r="K26" s="9"/>
      <c r="L26" s="9"/>
      <c r="M26" s="7" t="s">
        <v>47</v>
      </c>
      <c r="N26" s="7"/>
      <c r="O26" s="7"/>
      <c r="P26" s="7" t="s">
        <v>90</v>
      </c>
      <c r="Q26" s="7"/>
      <c r="R26" s="7"/>
      <c r="T26" s="9"/>
      <c r="U26" s="9"/>
      <c r="V26" s="7" t="s">
        <v>47</v>
      </c>
      <c r="W26" s="7"/>
      <c r="X26" s="7"/>
      <c r="Y26" s="7"/>
      <c r="Z26" s="7" t="s">
        <v>90</v>
      </c>
      <c r="AA26" s="7"/>
    </row>
    <row r="27" spans="2:27">
      <c r="B27" s="9"/>
      <c r="C27" s="9"/>
      <c r="D27" s="7" t="s">
        <v>48</v>
      </c>
      <c r="E27" s="7"/>
      <c r="F27" s="7"/>
      <c r="G27" s="7"/>
      <c r="H27" s="7"/>
      <c r="I27" s="7" t="s">
        <v>90</v>
      </c>
      <c r="K27" s="9"/>
      <c r="L27" s="9"/>
      <c r="M27" s="7" t="s">
        <v>48</v>
      </c>
      <c r="N27" s="7"/>
      <c r="O27" s="7"/>
      <c r="P27" s="7"/>
      <c r="Q27" s="7" t="s">
        <v>90</v>
      </c>
      <c r="R27" s="7"/>
      <c r="T27" s="9"/>
      <c r="U27" s="9"/>
      <c r="V27" s="7" t="s">
        <v>48</v>
      </c>
      <c r="W27" s="7"/>
      <c r="X27" s="7"/>
      <c r="Y27" s="7" t="s">
        <v>90</v>
      </c>
      <c r="Z27" s="7"/>
      <c r="AA27" s="7"/>
    </row>
    <row r="28" spans="2:27">
      <c r="B28" s="9"/>
      <c r="C28" s="9"/>
      <c r="D28" s="7" t="s">
        <v>49</v>
      </c>
      <c r="E28" s="7"/>
      <c r="F28" s="7"/>
      <c r="G28" s="7"/>
      <c r="H28" s="7" t="s">
        <v>90</v>
      </c>
      <c r="I28" s="7"/>
      <c r="K28" s="9"/>
      <c r="L28" s="9"/>
      <c r="M28" s="7" t="s">
        <v>49</v>
      </c>
      <c r="N28" s="7"/>
      <c r="O28" s="7"/>
      <c r="P28" s="7"/>
      <c r="Q28" s="7"/>
      <c r="R28" s="7" t="s">
        <v>90</v>
      </c>
      <c r="T28" s="9"/>
      <c r="U28" s="9"/>
      <c r="V28" s="7" t="s">
        <v>49</v>
      </c>
      <c r="W28" s="7"/>
      <c r="X28" s="7"/>
      <c r="Y28" s="7"/>
      <c r="Z28" s="7"/>
      <c r="AA28" s="7" t="s">
        <v>90</v>
      </c>
    </row>
    <row r="29" spans="2:27">
      <c r="B29" s="11"/>
      <c r="C29" s="11"/>
      <c r="D29" s="7" t="s">
        <v>50</v>
      </c>
      <c r="E29" s="7"/>
      <c r="F29" s="7"/>
      <c r="G29" s="7"/>
      <c r="H29" s="7"/>
      <c r="I29" s="7" t="s">
        <v>90</v>
      </c>
      <c r="K29" s="11"/>
      <c r="L29" s="11"/>
      <c r="M29" s="7" t="s">
        <v>50</v>
      </c>
      <c r="N29" s="7"/>
      <c r="O29" s="7"/>
      <c r="P29" s="7" t="s">
        <v>90</v>
      </c>
      <c r="Q29" s="7"/>
      <c r="R29" s="7"/>
      <c r="T29" s="11"/>
      <c r="U29" s="11"/>
      <c r="V29" s="7" t="s">
        <v>50</v>
      </c>
      <c r="W29" s="7"/>
      <c r="X29" s="7"/>
      <c r="Y29" s="7"/>
      <c r="Z29" s="7" t="s">
        <v>90</v>
      </c>
      <c r="AA29" s="7"/>
    </row>
  </sheetData>
  <mergeCells count="42">
    <mergeCell ref="E3:I3"/>
    <mergeCell ref="N3:R3"/>
    <mergeCell ref="W3:AA3"/>
    <mergeCell ref="B3:B4"/>
    <mergeCell ref="B5:B9"/>
    <mergeCell ref="B10:B14"/>
    <mergeCell ref="B15:B19"/>
    <mergeCell ref="B20:B24"/>
    <mergeCell ref="B25:B29"/>
    <mergeCell ref="C3:C4"/>
    <mergeCell ref="C5:C9"/>
    <mergeCell ref="C10:C14"/>
    <mergeCell ref="C15:C19"/>
    <mergeCell ref="C20:C24"/>
    <mergeCell ref="C25:C29"/>
    <mergeCell ref="D3:D4"/>
    <mergeCell ref="K3:K4"/>
    <mergeCell ref="K5:K9"/>
    <mergeCell ref="K10:K14"/>
    <mergeCell ref="K15:K19"/>
    <mergeCell ref="K20:K24"/>
    <mergeCell ref="K25:K29"/>
    <mergeCell ref="L3:L4"/>
    <mergeCell ref="L5:L9"/>
    <mergeCell ref="L10:L14"/>
    <mergeCell ref="L15:L19"/>
    <mergeCell ref="L20:L24"/>
    <mergeCell ref="L25:L29"/>
    <mergeCell ref="M3:M4"/>
    <mergeCell ref="T3:T4"/>
    <mergeCell ref="T5:T9"/>
    <mergeCell ref="T10:T14"/>
    <mergeCell ref="T15:T19"/>
    <mergeCell ref="T20:T24"/>
    <mergeCell ref="T25:T29"/>
    <mergeCell ref="U3:U4"/>
    <mergeCell ref="U5:U9"/>
    <mergeCell ref="U10:U14"/>
    <mergeCell ref="U15:U19"/>
    <mergeCell ref="U20:U24"/>
    <mergeCell ref="U25:U29"/>
    <mergeCell ref="V3:V4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AA29"/>
  <sheetViews>
    <sheetView zoomScale="40" zoomScaleNormal="40" topLeftCell="D1" workbookViewId="0">
      <selection activeCell="Y5" sqref="Y5:AA29"/>
    </sheetView>
  </sheetViews>
  <sheetFormatPr defaultColWidth="9" defaultRowHeight="15"/>
  <sheetData>
    <row r="3" customHeight="1" spans="2:27">
      <c r="B3" s="1" t="s">
        <v>17</v>
      </c>
      <c r="C3" s="2" t="s">
        <v>18</v>
      </c>
      <c r="D3" s="1" t="s">
        <v>6</v>
      </c>
      <c r="E3" s="1" t="s">
        <v>19</v>
      </c>
      <c r="F3" s="1"/>
      <c r="G3" s="1"/>
      <c r="H3" s="1"/>
      <c r="I3" s="1"/>
      <c r="K3" s="1" t="s">
        <v>17</v>
      </c>
      <c r="L3" s="2" t="s">
        <v>18</v>
      </c>
      <c r="M3" s="1" t="s">
        <v>6</v>
      </c>
      <c r="N3" s="1" t="s">
        <v>19</v>
      </c>
      <c r="O3" s="1"/>
      <c r="P3" s="1"/>
      <c r="Q3" s="1"/>
      <c r="R3" s="1"/>
      <c r="T3" s="1" t="s">
        <v>17</v>
      </c>
      <c r="U3" s="2" t="s">
        <v>18</v>
      </c>
      <c r="V3" s="1" t="s">
        <v>6</v>
      </c>
      <c r="W3" s="1" t="s">
        <v>19</v>
      </c>
      <c r="X3" s="1"/>
      <c r="Y3" s="1"/>
      <c r="Z3" s="1"/>
      <c r="AA3" s="1"/>
    </row>
    <row r="4" spans="2:27">
      <c r="B4" s="1"/>
      <c r="C4" s="3"/>
      <c r="D4" s="1"/>
      <c r="E4" s="4">
        <v>1</v>
      </c>
      <c r="F4" s="4">
        <v>2</v>
      </c>
      <c r="G4" s="4">
        <v>3</v>
      </c>
      <c r="H4" s="4">
        <v>4</v>
      </c>
      <c r="I4" s="4">
        <v>5</v>
      </c>
      <c r="K4" s="1"/>
      <c r="L4" s="3"/>
      <c r="M4" s="1"/>
      <c r="N4" s="4">
        <v>1</v>
      </c>
      <c r="O4" s="4">
        <v>2</v>
      </c>
      <c r="P4" s="4">
        <v>3</v>
      </c>
      <c r="Q4" s="4">
        <v>4</v>
      </c>
      <c r="R4" s="4">
        <v>5</v>
      </c>
      <c r="T4" s="1"/>
      <c r="U4" s="3"/>
      <c r="V4" s="1"/>
      <c r="W4" s="4">
        <v>1</v>
      </c>
      <c r="X4" s="4">
        <v>2</v>
      </c>
      <c r="Y4" s="4">
        <v>3</v>
      </c>
      <c r="Z4" s="4">
        <v>4</v>
      </c>
      <c r="AA4" s="4">
        <v>5</v>
      </c>
    </row>
    <row r="5" customHeight="1" spans="2:27">
      <c r="B5" s="5">
        <v>1</v>
      </c>
      <c r="C5" s="6" t="s">
        <v>20</v>
      </c>
      <c r="D5" s="7" t="s">
        <v>21</v>
      </c>
      <c r="E5" s="7"/>
      <c r="F5" s="7"/>
      <c r="G5" s="7"/>
      <c r="H5" s="7" t="s">
        <v>90</v>
      </c>
      <c r="I5" s="7"/>
      <c r="K5" s="5">
        <v>1</v>
      </c>
      <c r="L5" s="6" t="s">
        <v>20</v>
      </c>
      <c r="M5" s="7" t="s">
        <v>21</v>
      </c>
      <c r="N5" s="7"/>
      <c r="O5" s="7"/>
      <c r="P5" s="7"/>
      <c r="Q5" s="7"/>
      <c r="R5" s="7" t="s">
        <v>90</v>
      </c>
      <c r="T5" s="5">
        <v>1</v>
      </c>
      <c r="U5" s="6" t="s">
        <v>20</v>
      </c>
      <c r="V5" s="7" t="s">
        <v>21</v>
      </c>
      <c r="W5" s="7"/>
      <c r="X5" s="7"/>
      <c r="Y5" s="7" t="s">
        <v>90</v>
      </c>
      <c r="Z5" s="7"/>
      <c r="AA5" s="7"/>
    </row>
    <row r="6" spans="2:27">
      <c r="B6" s="8"/>
      <c r="C6" s="9"/>
      <c r="D6" s="7" t="s">
        <v>23</v>
      </c>
      <c r="E6" s="7"/>
      <c r="F6" s="7"/>
      <c r="G6" s="7" t="s">
        <v>90</v>
      </c>
      <c r="H6" s="7"/>
      <c r="I6" s="7"/>
      <c r="K6" s="8"/>
      <c r="L6" s="9"/>
      <c r="M6" s="7" t="s">
        <v>23</v>
      </c>
      <c r="N6" s="7"/>
      <c r="O6" s="7"/>
      <c r="P6" s="7" t="s">
        <v>90</v>
      </c>
      <c r="Q6" s="7"/>
      <c r="R6" s="7"/>
      <c r="T6" s="8"/>
      <c r="U6" s="9"/>
      <c r="V6" s="7" t="s">
        <v>23</v>
      </c>
      <c r="W6" s="7"/>
      <c r="X6" s="7"/>
      <c r="Y6" s="7" t="s">
        <v>90</v>
      </c>
      <c r="Z6" s="7"/>
      <c r="AA6" s="7"/>
    </row>
    <row r="7" spans="2:27">
      <c r="B7" s="8"/>
      <c r="C7" s="9"/>
      <c r="D7" s="7" t="s">
        <v>24</v>
      </c>
      <c r="E7" s="7"/>
      <c r="F7" s="7"/>
      <c r="G7" s="7" t="s">
        <v>90</v>
      </c>
      <c r="H7" s="7"/>
      <c r="I7" s="7"/>
      <c r="K7" s="8"/>
      <c r="L7" s="9"/>
      <c r="M7" s="7" t="s">
        <v>24</v>
      </c>
      <c r="N7" s="7"/>
      <c r="O7" s="7"/>
      <c r="P7" s="7"/>
      <c r="Q7" s="7"/>
      <c r="R7" s="7" t="s">
        <v>90</v>
      </c>
      <c r="T7" s="8"/>
      <c r="U7" s="9"/>
      <c r="V7" s="7" t="s">
        <v>24</v>
      </c>
      <c r="W7" s="7"/>
      <c r="X7" s="7"/>
      <c r="Y7" s="7" t="s">
        <v>90</v>
      </c>
      <c r="Z7" s="7"/>
      <c r="AA7" s="7"/>
    </row>
    <row r="8" spans="2:27">
      <c r="B8" s="8"/>
      <c r="C8" s="9"/>
      <c r="D8" s="7" t="s">
        <v>25</v>
      </c>
      <c r="E8" s="7"/>
      <c r="F8" s="7"/>
      <c r="G8" s="7" t="s">
        <v>90</v>
      </c>
      <c r="H8" s="7"/>
      <c r="I8" s="7"/>
      <c r="K8" s="8"/>
      <c r="L8" s="9"/>
      <c r="M8" s="7" t="s">
        <v>25</v>
      </c>
      <c r="N8" s="7"/>
      <c r="O8" s="7"/>
      <c r="P8" s="7"/>
      <c r="Q8" s="7"/>
      <c r="R8" s="7" t="s">
        <v>90</v>
      </c>
      <c r="T8" s="8"/>
      <c r="U8" s="9"/>
      <c r="V8" s="7" t="s">
        <v>25</v>
      </c>
      <c r="W8" s="7"/>
      <c r="X8" s="7"/>
      <c r="Y8" s="7"/>
      <c r="Z8" s="7" t="s">
        <v>90</v>
      </c>
      <c r="AA8" s="7"/>
    </row>
    <row r="9" spans="2:27">
      <c r="B9" s="10"/>
      <c r="C9" s="11"/>
      <c r="D9" s="7" t="s">
        <v>26</v>
      </c>
      <c r="E9" s="7"/>
      <c r="F9" s="7"/>
      <c r="G9" s="7" t="s">
        <v>90</v>
      </c>
      <c r="H9" s="7"/>
      <c r="I9" s="7"/>
      <c r="K9" s="10"/>
      <c r="L9" s="11"/>
      <c r="M9" s="7" t="s">
        <v>26</v>
      </c>
      <c r="N9" s="7"/>
      <c r="O9" s="7"/>
      <c r="P9" s="7" t="s">
        <v>90</v>
      </c>
      <c r="Q9" s="7"/>
      <c r="R9" s="7"/>
      <c r="T9" s="10"/>
      <c r="U9" s="11"/>
      <c r="V9" s="7" t="s">
        <v>26</v>
      </c>
      <c r="W9" s="7"/>
      <c r="X9" s="7"/>
      <c r="Y9" s="7"/>
      <c r="Z9" s="7"/>
      <c r="AA9" s="7" t="s">
        <v>90</v>
      </c>
    </row>
    <row r="10" customHeight="1" spans="2:27">
      <c r="B10" s="6">
        <v>2</v>
      </c>
      <c r="C10" s="6" t="s">
        <v>27</v>
      </c>
      <c r="D10" s="7" t="s">
        <v>28</v>
      </c>
      <c r="E10" s="7"/>
      <c r="F10" s="7"/>
      <c r="G10" s="7" t="s">
        <v>90</v>
      </c>
      <c r="H10" s="7"/>
      <c r="I10" s="7"/>
      <c r="K10" s="6">
        <v>2</v>
      </c>
      <c r="L10" s="6" t="s">
        <v>27</v>
      </c>
      <c r="M10" s="7" t="s">
        <v>28</v>
      </c>
      <c r="N10" s="7"/>
      <c r="O10" s="7"/>
      <c r="P10" s="7"/>
      <c r="Q10" s="7" t="s">
        <v>90</v>
      </c>
      <c r="R10" s="7"/>
      <c r="T10" s="6">
        <v>2</v>
      </c>
      <c r="U10" s="6" t="s">
        <v>27</v>
      </c>
      <c r="V10" s="7" t="s">
        <v>28</v>
      </c>
      <c r="W10" s="7"/>
      <c r="X10" s="7"/>
      <c r="Y10" s="7"/>
      <c r="Z10" s="7"/>
      <c r="AA10" s="7" t="s">
        <v>90</v>
      </c>
    </row>
    <row r="11" spans="2:27">
      <c r="B11" s="9"/>
      <c r="C11" s="9"/>
      <c r="D11" s="7" t="s">
        <v>29</v>
      </c>
      <c r="E11" s="7"/>
      <c r="F11" s="7"/>
      <c r="G11" s="7"/>
      <c r="H11" s="7" t="s">
        <v>90</v>
      </c>
      <c r="I11" s="7"/>
      <c r="K11" s="9"/>
      <c r="L11" s="9"/>
      <c r="M11" s="7" t="s">
        <v>29</v>
      </c>
      <c r="N11" s="7"/>
      <c r="O11" s="7"/>
      <c r="P11" s="7"/>
      <c r="Q11" s="7" t="s">
        <v>90</v>
      </c>
      <c r="R11" s="7"/>
      <c r="T11" s="9"/>
      <c r="U11" s="9"/>
      <c r="V11" s="7" t="s">
        <v>29</v>
      </c>
      <c r="W11" s="7"/>
      <c r="X11" s="7"/>
      <c r="Y11" s="7" t="s">
        <v>90</v>
      </c>
      <c r="Z11" s="7"/>
      <c r="AA11" s="7"/>
    </row>
    <row r="12" spans="2:27">
      <c r="B12" s="9"/>
      <c r="C12" s="9"/>
      <c r="D12" s="7" t="s">
        <v>30</v>
      </c>
      <c r="E12" s="7"/>
      <c r="F12" s="7"/>
      <c r="G12" s="7" t="s">
        <v>90</v>
      </c>
      <c r="H12" s="7"/>
      <c r="I12" s="7"/>
      <c r="K12" s="9"/>
      <c r="L12" s="9"/>
      <c r="M12" s="7" t="s">
        <v>30</v>
      </c>
      <c r="N12" s="7"/>
      <c r="O12" s="7"/>
      <c r="P12" s="7"/>
      <c r="Q12" s="7" t="s">
        <v>90</v>
      </c>
      <c r="R12" s="7"/>
      <c r="T12" s="9"/>
      <c r="U12" s="9"/>
      <c r="V12" s="7" t="s">
        <v>30</v>
      </c>
      <c r="W12" s="7"/>
      <c r="X12" s="7"/>
      <c r="Y12" s="7"/>
      <c r="Z12" s="7"/>
      <c r="AA12" s="7" t="s">
        <v>90</v>
      </c>
    </row>
    <row r="13" spans="2:27">
      <c r="B13" s="9"/>
      <c r="C13" s="9"/>
      <c r="D13" s="7" t="s">
        <v>31</v>
      </c>
      <c r="E13" s="7"/>
      <c r="F13" s="7"/>
      <c r="G13" s="7" t="s">
        <v>90</v>
      </c>
      <c r="H13" s="7"/>
      <c r="I13" s="7"/>
      <c r="K13" s="9"/>
      <c r="L13" s="9"/>
      <c r="M13" s="7" t="s">
        <v>31</v>
      </c>
      <c r="N13" s="7"/>
      <c r="O13" s="7"/>
      <c r="P13" s="7"/>
      <c r="Q13" s="7" t="s">
        <v>90</v>
      </c>
      <c r="R13" s="7"/>
      <c r="T13" s="9"/>
      <c r="U13" s="9"/>
      <c r="V13" s="7" t="s">
        <v>31</v>
      </c>
      <c r="W13" s="7"/>
      <c r="X13" s="7"/>
      <c r="Y13" s="7"/>
      <c r="Z13" s="7"/>
      <c r="AA13" s="7" t="s">
        <v>90</v>
      </c>
    </row>
    <row r="14" spans="2:27">
      <c r="B14" s="11"/>
      <c r="C14" s="11"/>
      <c r="D14" s="7" t="s">
        <v>32</v>
      </c>
      <c r="E14" s="7"/>
      <c r="F14" s="7"/>
      <c r="G14" s="7"/>
      <c r="H14" s="7"/>
      <c r="I14" s="7" t="s">
        <v>90</v>
      </c>
      <c r="K14" s="11"/>
      <c r="L14" s="11"/>
      <c r="M14" s="7" t="s">
        <v>32</v>
      </c>
      <c r="N14" s="7"/>
      <c r="O14" s="7"/>
      <c r="P14" s="7"/>
      <c r="Q14" s="7" t="s">
        <v>90</v>
      </c>
      <c r="R14" s="7"/>
      <c r="T14" s="11"/>
      <c r="U14" s="11"/>
      <c r="V14" s="7" t="s">
        <v>32</v>
      </c>
      <c r="W14" s="7"/>
      <c r="X14" s="7"/>
      <c r="Y14" s="7"/>
      <c r="Z14" s="7"/>
      <c r="AA14" s="7" t="s">
        <v>90</v>
      </c>
    </row>
    <row r="15" customHeight="1" spans="2:27">
      <c r="B15" s="6">
        <v>3</v>
      </c>
      <c r="C15" s="6" t="s">
        <v>33</v>
      </c>
      <c r="D15" s="7" t="s">
        <v>34</v>
      </c>
      <c r="E15" s="7"/>
      <c r="F15" s="7"/>
      <c r="G15" s="7"/>
      <c r="H15" s="7"/>
      <c r="I15" s="7" t="s">
        <v>90</v>
      </c>
      <c r="K15" s="6">
        <v>3</v>
      </c>
      <c r="L15" s="6" t="s">
        <v>33</v>
      </c>
      <c r="M15" s="7" t="s">
        <v>34</v>
      </c>
      <c r="N15" s="7"/>
      <c r="O15" s="7"/>
      <c r="P15" s="7"/>
      <c r="Q15" s="7"/>
      <c r="R15" s="7" t="s">
        <v>90</v>
      </c>
      <c r="T15" s="6">
        <v>3</v>
      </c>
      <c r="U15" s="6" t="s">
        <v>33</v>
      </c>
      <c r="V15" s="7" t="s">
        <v>34</v>
      </c>
      <c r="W15" s="7"/>
      <c r="X15" s="7"/>
      <c r="Y15" s="7"/>
      <c r="Z15" s="7"/>
      <c r="AA15" s="7" t="s">
        <v>90</v>
      </c>
    </row>
    <row r="16" spans="2:27">
      <c r="B16" s="9"/>
      <c r="C16" s="9"/>
      <c r="D16" s="7" t="s">
        <v>35</v>
      </c>
      <c r="E16" s="7"/>
      <c r="F16" s="7"/>
      <c r="G16" s="7"/>
      <c r="H16" s="7" t="s">
        <v>90</v>
      </c>
      <c r="I16" s="7"/>
      <c r="K16" s="9"/>
      <c r="L16" s="9"/>
      <c r="M16" s="7" t="s">
        <v>35</v>
      </c>
      <c r="N16" s="7"/>
      <c r="O16" s="7"/>
      <c r="P16" s="7" t="s">
        <v>90</v>
      </c>
      <c r="Q16" s="7"/>
      <c r="R16" s="7"/>
      <c r="T16" s="9"/>
      <c r="U16" s="9"/>
      <c r="V16" s="7" t="s">
        <v>35</v>
      </c>
      <c r="W16" s="7"/>
      <c r="X16" s="7"/>
      <c r="Y16" s="7"/>
      <c r="Z16" s="7" t="s">
        <v>90</v>
      </c>
      <c r="AA16" s="7"/>
    </row>
    <row r="17" spans="2:27">
      <c r="B17" s="9"/>
      <c r="C17" s="9"/>
      <c r="D17" s="7" t="s">
        <v>36</v>
      </c>
      <c r="E17" s="7"/>
      <c r="F17" s="7"/>
      <c r="G17" s="7" t="s">
        <v>90</v>
      </c>
      <c r="H17" s="7"/>
      <c r="I17" s="7"/>
      <c r="K17" s="9"/>
      <c r="L17" s="9"/>
      <c r="M17" s="7" t="s">
        <v>36</v>
      </c>
      <c r="N17" s="7"/>
      <c r="O17" s="7"/>
      <c r="P17" s="7" t="s">
        <v>90</v>
      </c>
      <c r="Q17" s="7"/>
      <c r="R17" s="7"/>
      <c r="T17" s="9"/>
      <c r="U17" s="9"/>
      <c r="V17" s="7" t="s">
        <v>36</v>
      </c>
      <c r="W17" s="7"/>
      <c r="X17" s="7"/>
      <c r="Y17" s="7" t="s">
        <v>90</v>
      </c>
      <c r="Z17" s="7"/>
      <c r="AA17" s="7"/>
    </row>
    <row r="18" spans="2:27">
      <c r="B18" s="9"/>
      <c r="C18" s="9"/>
      <c r="D18" s="7" t="s">
        <v>37</v>
      </c>
      <c r="E18" s="7"/>
      <c r="F18" s="7"/>
      <c r="G18" s="7" t="s">
        <v>90</v>
      </c>
      <c r="H18" s="7"/>
      <c r="I18" s="7"/>
      <c r="K18" s="9"/>
      <c r="L18" s="9"/>
      <c r="M18" s="7" t="s">
        <v>37</v>
      </c>
      <c r="N18" s="7"/>
      <c r="O18" s="7"/>
      <c r="P18" s="7" t="s">
        <v>90</v>
      </c>
      <c r="Q18" s="7"/>
      <c r="R18" s="7"/>
      <c r="T18" s="9"/>
      <c r="U18" s="9"/>
      <c r="V18" s="7" t="s">
        <v>37</v>
      </c>
      <c r="W18" s="7"/>
      <c r="X18" s="7"/>
      <c r="Y18" s="7"/>
      <c r="Z18" s="7"/>
      <c r="AA18" s="7" t="s">
        <v>90</v>
      </c>
    </row>
    <row r="19" spans="2:27">
      <c r="B19" s="11"/>
      <c r="C19" s="11"/>
      <c r="D19" s="7" t="s">
        <v>38</v>
      </c>
      <c r="E19" s="7"/>
      <c r="F19" s="7"/>
      <c r="G19" s="7"/>
      <c r="H19" s="7"/>
      <c r="I19" s="7" t="s">
        <v>90</v>
      </c>
      <c r="K19" s="11"/>
      <c r="L19" s="11"/>
      <c r="M19" s="7" t="s">
        <v>38</v>
      </c>
      <c r="N19" s="7"/>
      <c r="O19" s="7"/>
      <c r="P19" s="7"/>
      <c r="Q19" s="7"/>
      <c r="R19" s="7" t="s">
        <v>90</v>
      </c>
      <c r="T19" s="11"/>
      <c r="U19" s="11"/>
      <c r="V19" s="7" t="s">
        <v>38</v>
      </c>
      <c r="W19" s="7"/>
      <c r="X19" s="7"/>
      <c r="Y19" s="7"/>
      <c r="Z19" s="7" t="s">
        <v>90</v>
      </c>
      <c r="AA19" s="7"/>
    </row>
    <row r="20" customHeight="1" spans="2:27">
      <c r="B20" s="6">
        <v>4</v>
      </c>
      <c r="C20" s="6" t="s">
        <v>39</v>
      </c>
      <c r="D20" s="7" t="s">
        <v>40</v>
      </c>
      <c r="E20" s="7"/>
      <c r="F20" s="7"/>
      <c r="G20" s="7"/>
      <c r="H20" s="7" t="s">
        <v>90</v>
      </c>
      <c r="I20" s="7"/>
      <c r="K20" s="6">
        <v>4</v>
      </c>
      <c r="L20" s="6" t="s">
        <v>39</v>
      </c>
      <c r="M20" s="7" t="s">
        <v>40</v>
      </c>
      <c r="N20" s="7"/>
      <c r="O20" s="7"/>
      <c r="P20" s="7" t="s">
        <v>90</v>
      </c>
      <c r="Q20" s="7"/>
      <c r="R20" s="7"/>
      <c r="T20" s="6">
        <v>4</v>
      </c>
      <c r="U20" s="6" t="s">
        <v>39</v>
      </c>
      <c r="V20" s="7" t="s">
        <v>40</v>
      </c>
      <c r="W20" s="7"/>
      <c r="X20" s="7"/>
      <c r="Y20" s="7"/>
      <c r="Z20" s="7"/>
      <c r="AA20" s="7" t="s">
        <v>90</v>
      </c>
    </row>
    <row r="21" spans="2:27">
      <c r="B21" s="9"/>
      <c r="C21" s="9"/>
      <c r="D21" s="7" t="s">
        <v>41</v>
      </c>
      <c r="E21" s="7"/>
      <c r="F21" s="7"/>
      <c r="G21" s="7" t="s">
        <v>90</v>
      </c>
      <c r="H21" s="7"/>
      <c r="I21" s="7"/>
      <c r="K21" s="9"/>
      <c r="L21" s="9"/>
      <c r="M21" s="7" t="s">
        <v>41</v>
      </c>
      <c r="N21" s="7"/>
      <c r="O21" s="7"/>
      <c r="P21" s="7"/>
      <c r="Q21" s="7" t="s">
        <v>90</v>
      </c>
      <c r="R21" s="7"/>
      <c r="T21" s="9"/>
      <c r="U21" s="9"/>
      <c r="V21" s="7" t="s">
        <v>41</v>
      </c>
      <c r="W21" s="7"/>
      <c r="X21" s="7"/>
      <c r="Y21" s="7" t="s">
        <v>90</v>
      </c>
      <c r="Z21" s="7"/>
      <c r="AA21" s="7"/>
    </row>
    <row r="22" spans="2:27">
      <c r="B22" s="9"/>
      <c r="C22" s="9"/>
      <c r="D22" s="7" t="s">
        <v>42</v>
      </c>
      <c r="E22" s="7"/>
      <c r="F22" s="7"/>
      <c r="G22" s="7"/>
      <c r="H22" s="7"/>
      <c r="I22" s="7" t="s">
        <v>90</v>
      </c>
      <c r="K22" s="9"/>
      <c r="L22" s="9"/>
      <c r="M22" s="7" t="s">
        <v>42</v>
      </c>
      <c r="N22" s="7"/>
      <c r="O22" s="7"/>
      <c r="P22" s="7" t="s">
        <v>90</v>
      </c>
      <c r="Q22" s="7"/>
      <c r="R22" s="7"/>
      <c r="T22" s="9"/>
      <c r="U22" s="9"/>
      <c r="V22" s="7" t="s">
        <v>42</v>
      </c>
      <c r="W22" s="7"/>
      <c r="X22" s="7"/>
      <c r="Y22" s="7"/>
      <c r="Z22" s="7"/>
      <c r="AA22" s="7" t="s">
        <v>90</v>
      </c>
    </row>
    <row r="23" spans="2:27">
      <c r="B23" s="9"/>
      <c r="C23" s="9"/>
      <c r="D23" s="7" t="s">
        <v>43</v>
      </c>
      <c r="E23" s="7"/>
      <c r="F23" s="7"/>
      <c r="G23" s="7"/>
      <c r="H23" s="7" t="s">
        <v>90</v>
      </c>
      <c r="I23" s="7"/>
      <c r="K23" s="9"/>
      <c r="L23" s="9"/>
      <c r="M23" s="7" t="s">
        <v>43</v>
      </c>
      <c r="N23" s="7"/>
      <c r="O23" s="7"/>
      <c r="P23" s="7" t="s">
        <v>90</v>
      </c>
      <c r="Q23" s="7"/>
      <c r="R23" s="7"/>
      <c r="T23" s="9"/>
      <c r="U23" s="9"/>
      <c r="V23" s="7" t="s">
        <v>43</v>
      </c>
      <c r="W23" s="7"/>
      <c r="X23" s="7"/>
      <c r="Y23" s="7" t="s">
        <v>90</v>
      </c>
      <c r="Z23" s="7"/>
      <c r="AA23" s="7"/>
    </row>
    <row r="24" spans="2:27">
      <c r="B24" s="11"/>
      <c r="C24" s="11"/>
      <c r="D24" s="7" t="s">
        <v>44</v>
      </c>
      <c r="E24" s="7"/>
      <c r="F24" s="7"/>
      <c r="G24" s="7"/>
      <c r="H24" s="7"/>
      <c r="I24" s="7" t="s">
        <v>90</v>
      </c>
      <c r="K24" s="11"/>
      <c r="L24" s="11"/>
      <c r="M24" s="7" t="s">
        <v>44</v>
      </c>
      <c r="N24" s="7"/>
      <c r="O24" s="7"/>
      <c r="P24" s="7"/>
      <c r="Q24" s="7" t="s">
        <v>90</v>
      </c>
      <c r="R24" s="7"/>
      <c r="T24" s="11"/>
      <c r="U24" s="11"/>
      <c r="V24" s="7" t="s">
        <v>44</v>
      </c>
      <c r="W24" s="7"/>
      <c r="X24" s="7"/>
      <c r="Y24" s="7"/>
      <c r="Z24" s="7"/>
      <c r="AA24" s="7" t="s">
        <v>90</v>
      </c>
    </row>
    <row r="25" customHeight="1" spans="2:27">
      <c r="B25" s="6">
        <v>5</v>
      </c>
      <c r="C25" s="6" t="s">
        <v>45</v>
      </c>
      <c r="D25" s="7" t="s">
        <v>46</v>
      </c>
      <c r="E25" s="7"/>
      <c r="F25" s="7"/>
      <c r="G25" s="7"/>
      <c r="H25" s="7" t="s">
        <v>90</v>
      </c>
      <c r="I25" s="7"/>
      <c r="K25" s="6">
        <v>5</v>
      </c>
      <c r="L25" s="6" t="s">
        <v>45</v>
      </c>
      <c r="M25" s="7" t="s">
        <v>46</v>
      </c>
      <c r="N25" s="7"/>
      <c r="O25" s="7"/>
      <c r="P25" s="7" t="s">
        <v>90</v>
      </c>
      <c r="Q25" s="7"/>
      <c r="R25" s="7"/>
      <c r="T25" s="6">
        <v>5</v>
      </c>
      <c r="U25" s="6" t="s">
        <v>45</v>
      </c>
      <c r="V25" s="7" t="s">
        <v>46</v>
      </c>
      <c r="W25" s="7"/>
      <c r="X25" s="7"/>
      <c r="Y25" s="7" t="s">
        <v>90</v>
      </c>
      <c r="Z25" s="7"/>
      <c r="AA25" s="7"/>
    </row>
    <row r="26" spans="2:27">
      <c r="B26" s="9"/>
      <c r="C26" s="9"/>
      <c r="D26" s="7" t="s">
        <v>47</v>
      </c>
      <c r="E26" s="7"/>
      <c r="F26" s="7"/>
      <c r="G26" s="7"/>
      <c r="H26" s="7"/>
      <c r="I26" s="7" t="s">
        <v>90</v>
      </c>
      <c r="K26" s="9"/>
      <c r="L26" s="9"/>
      <c r="M26" s="7" t="s">
        <v>47</v>
      </c>
      <c r="N26" s="7"/>
      <c r="O26" s="7"/>
      <c r="P26" s="7"/>
      <c r="Q26" s="7"/>
      <c r="R26" s="7" t="s">
        <v>90</v>
      </c>
      <c r="T26" s="9"/>
      <c r="U26" s="9"/>
      <c r="V26" s="7" t="s">
        <v>47</v>
      </c>
      <c r="W26" s="7"/>
      <c r="X26" s="7"/>
      <c r="Y26" s="7"/>
      <c r="Z26" s="7" t="s">
        <v>90</v>
      </c>
      <c r="AA26" s="7"/>
    </row>
    <row r="27" spans="2:27">
      <c r="B27" s="9"/>
      <c r="C27" s="9"/>
      <c r="D27" s="7" t="s">
        <v>48</v>
      </c>
      <c r="E27" s="7"/>
      <c r="F27" s="7"/>
      <c r="G27" s="7"/>
      <c r="H27" s="7"/>
      <c r="I27" s="7" t="s">
        <v>90</v>
      </c>
      <c r="K27" s="9"/>
      <c r="L27" s="9"/>
      <c r="M27" s="7" t="s">
        <v>48</v>
      </c>
      <c r="N27" s="7"/>
      <c r="O27" s="7"/>
      <c r="P27" s="7" t="s">
        <v>90</v>
      </c>
      <c r="Q27" s="7"/>
      <c r="R27" s="7"/>
      <c r="T27" s="9"/>
      <c r="U27" s="9"/>
      <c r="V27" s="7" t="s">
        <v>48</v>
      </c>
      <c r="W27" s="7"/>
      <c r="X27" s="7"/>
      <c r="Y27" s="7"/>
      <c r="Z27" s="7" t="s">
        <v>90</v>
      </c>
      <c r="AA27" s="7"/>
    </row>
    <row r="28" spans="2:27">
      <c r="B28" s="9"/>
      <c r="C28" s="9"/>
      <c r="D28" s="7" t="s">
        <v>49</v>
      </c>
      <c r="E28" s="7"/>
      <c r="F28" s="7"/>
      <c r="G28" s="7"/>
      <c r="H28" s="7" t="s">
        <v>90</v>
      </c>
      <c r="I28" s="7"/>
      <c r="K28" s="9"/>
      <c r="L28" s="9"/>
      <c r="M28" s="7" t="s">
        <v>49</v>
      </c>
      <c r="N28" s="7"/>
      <c r="O28" s="7"/>
      <c r="P28" s="7" t="s">
        <v>90</v>
      </c>
      <c r="Q28" s="7"/>
      <c r="R28" s="7"/>
      <c r="T28" s="9"/>
      <c r="U28" s="9"/>
      <c r="V28" s="7" t="s">
        <v>49</v>
      </c>
      <c r="W28" s="7"/>
      <c r="X28" s="7"/>
      <c r="Y28" s="7"/>
      <c r="Z28" s="7"/>
      <c r="AA28" s="7" t="s">
        <v>90</v>
      </c>
    </row>
    <row r="29" spans="2:27">
      <c r="B29" s="11"/>
      <c r="C29" s="11"/>
      <c r="D29" s="7" t="s">
        <v>50</v>
      </c>
      <c r="E29" s="7"/>
      <c r="F29" s="7"/>
      <c r="G29" s="7" t="s">
        <v>90</v>
      </c>
      <c r="H29" s="7"/>
      <c r="I29" s="7"/>
      <c r="K29" s="11"/>
      <c r="L29" s="11"/>
      <c r="M29" s="7" t="s">
        <v>50</v>
      </c>
      <c r="N29" s="7"/>
      <c r="O29" s="7"/>
      <c r="P29" s="7" t="s">
        <v>90</v>
      </c>
      <c r="Q29" s="7"/>
      <c r="R29" s="7"/>
      <c r="T29" s="11"/>
      <c r="U29" s="11"/>
      <c r="V29" s="7" t="s">
        <v>50</v>
      </c>
      <c r="W29" s="7"/>
      <c r="X29" s="7"/>
      <c r="Y29" s="7"/>
      <c r="Z29" s="7"/>
      <c r="AA29" s="7" t="s">
        <v>90</v>
      </c>
    </row>
  </sheetData>
  <mergeCells count="42">
    <mergeCell ref="E3:I3"/>
    <mergeCell ref="N3:R3"/>
    <mergeCell ref="W3:AA3"/>
    <mergeCell ref="B3:B4"/>
    <mergeCell ref="B5:B9"/>
    <mergeCell ref="B10:B14"/>
    <mergeCell ref="B15:B19"/>
    <mergeCell ref="B20:B24"/>
    <mergeCell ref="B25:B29"/>
    <mergeCell ref="C3:C4"/>
    <mergeCell ref="C5:C9"/>
    <mergeCell ref="C10:C14"/>
    <mergeCell ref="C15:C19"/>
    <mergeCell ref="C20:C24"/>
    <mergeCell ref="C25:C29"/>
    <mergeCell ref="D3:D4"/>
    <mergeCell ref="K3:K4"/>
    <mergeCell ref="K5:K9"/>
    <mergeCell ref="K10:K14"/>
    <mergeCell ref="K15:K19"/>
    <mergeCell ref="K20:K24"/>
    <mergeCell ref="K25:K29"/>
    <mergeCell ref="L3:L4"/>
    <mergeCell ref="L5:L9"/>
    <mergeCell ref="L10:L14"/>
    <mergeCell ref="L15:L19"/>
    <mergeCell ref="L20:L24"/>
    <mergeCell ref="L25:L29"/>
    <mergeCell ref="M3:M4"/>
    <mergeCell ref="T3:T4"/>
    <mergeCell ref="T5:T9"/>
    <mergeCell ref="T10:T14"/>
    <mergeCell ref="T15:T19"/>
    <mergeCell ref="T20:T24"/>
    <mergeCell ref="T25:T29"/>
    <mergeCell ref="U3:U4"/>
    <mergeCell ref="U5:U9"/>
    <mergeCell ref="U10:U14"/>
    <mergeCell ref="U15:U19"/>
    <mergeCell ref="U20:U24"/>
    <mergeCell ref="U25:U29"/>
    <mergeCell ref="V3:V4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AA29"/>
  <sheetViews>
    <sheetView zoomScale="40" zoomScaleNormal="40" topLeftCell="D1" workbookViewId="0">
      <selection activeCell="Y5" sqref="Y5:AA29"/>
    </sheetView>
  </sheetViews>
  <sheetFormatPr defaultColWidth="9" defaultRowHeight="15"/>
  <sheetData>
    <row r="3" customHeight="1" spans="2:27">
      <c r="B3" s="1" t="s">
        <v>17</v>
      </c>
      <c r="C3" s="2" t="s">
        <v>18</v>
      </c>
      <c r="D3" s="1" t="s">
        <v>6</v>
      </c>
      <c r="E3" s="1" t="s">
        <v>19</v>
      </c>
      <c r="F3" s="1"/>
      <c r="G3" s="1"/>
      <c r="H3" s="1"/>
      <c r="I3" s="1"/>
      <c r="K3" s="1" t="s">
        <v>17</v>
      </c>
      <c r="L3" s="2" t="s">
        <v>18</v>
      </c>
      <c r="M3" s="1" t="s">
        <v>6</v>
      </c>
      <c r="N3" s="1" t="s">
        <v>19</v>
      </c>
      <c r="O3" s="1"/>
      <c r="P3" s="1"/>
      <c r="Q3" s="1"/>
      <c r="R3" s="1"/>
      <c r="T3" s="1" t="s">
        <v>17</v>
      </c>
      <c r="U3" s="2" t="s">
        <v>18</v>
      </c>
      <c r="V3" s="1" t="s">
        <v>6</v>
      </c>
      <c r="W3" s="1" t="s">
        <v>19</v>
      </c>
      <c r="X3" s="1"/>
      <c r="Y3" s="1"/>
      <c r="Z3" s="1"/>
      <c r="AA3" s="1"/>
    </row>
    <row r="4" spans="2:27">
      <c r="B4" s="1"/>
      <c r="C4" s="3"/>
      <c r="D4" s="1"/>
      <c r="E4" s="4">
        <v>1</v>
      </c>
      <c r="F4" s="4">
        <v>2</v>
      </c>
      <c r="G4" s="4">
        <v>3</v>
      </c>
      <c r="H4" s="4">
        <v>4</v>
      </c>
      <c r="I4" s="4">
        <v>5</v>
      </c>
      <c r="K4" s="1"/>
      <c r="L4" s="3"/>
      <c r="M4" s="1"/>
      <c r="N4" s="4">
        <v>1</v>
      </c>
      <c r="O4" s="4">
        <v>2</v>
      </c>
      <c r="P4" s="4">
        <v>3</v>
      </c>
      <c r="Q4" s="4">
        <v>4</v>
      </c>
      <c r="R4" s="4">
        <v>5</v>
      </c>
      <c r="T4" s="1"/>
      <c r="U4" s="3"/>
      <c r="V4" s="1"/>
      <c r="W4" s="4">
        <v>1</v>
      </c>
      <c r="X4" s="4">
        <v>2</v>
      </c>
      <c r="Y4" s="4">
        <v>3</v>
      </c>
      <c r="Z4" s="4">
        <v>4</v>
      </c>
      <c r="AA4" s="4">
        <v>5</v>
      </c>
    </row>
    <row r="5" customHeight="1" spans="2:27">
      <c r="B5" s="5">
        <v>1</v>
      </c>
      <c r="C5" s="6" t="s">
        <v>20</v>
      </c>
      <c r="D5" s="7" t="s">
        <v>21</v>
      </c>
      <c r="E5" s="7"/>
      <c r="F5" s="7"/>
      <c r="G5" s="7"/>
      <c r="H5" s="7" t="s">
        <v>90</v>
      </c>
      <c r="I5" s="7"/>
      <c r="K5" s="5">
        <v>1</v>
      </c>
      <c r="L5" s="6" t="s">
        <v>20</v>
      </c>
      <c r="M5" s="7" t="s">
        <v>21</v>
      </c>
      <c r="N5" s="7"/>
      <c r="O5" s="7"/>
      <c r="P5" s="7"/>
      <c r="Q5" s="7"/>
      <c r="R5" s="7" t="s">
        <v>90</v>
      </c>
      <c r="T5" s="5">
        <v>1</v>
      </c>
      <c r="U5" s="6" t="s">
        <v>20</v>
      </c>
      <c r="V5" s="7" t="s">
        <v>21</v>
      </c>
      <c r="W5" s="7"/>
      <c r="X5" s="7"/>
      <c r="Y5" s="7"/>
      <c r="Z5" s="7" t="s">
        <v>90</v>
      </c>
      <c r="AA5" s="7"/>
    </row>
    <row r="6" spans="2:27">
      <c r="B6" s="8"/>
      <c r="C6" s="9"/>
      <c r="D6" s="7" t="s">
        <v>23</v>
      </c>
      <c r="E6" s="7"/>
      <c r="F6" s="7"/>
      <c r="G6" s="7"/>
      <c r="H6" s="7"/>
      <c r="I6" s="7" t="s">
        <v>90</v>
      </c>
      <c r="K6" s="8"/>
      <c r="L6" s="9"/>
      <c r="M6" s="7" t="s">
        <v>23</v>
      </c>
      <c r="N6" s="7"/>
      <c r="O6" s="7"/>
      <c r="P6" s="7" t="s">
        <v>90</v>
      </c>
      <c r="Q6" s="7"/>
      <c r="R6" s="7"/>
      <c r="T6" s="8"/>
      <c r="U6" s="9"/>
      <c r="V6" s="7" t="s">
        <v>23</v>
      </c>
      <c r="W6" s="7"/>
      <c r="X6" s="7"/>
      <c r="Y6" s="7" t="s">
        <v>90</v>
      </c>
      <c r="Z6" s="7"/>
      <c r="AA6" s="7"/>
    </row>
    <row r="7" spans="2:27">
      <c r="B7" s="8"/>
      <c r="C7" s="9"/>
      <c r="D7" s="7" t="s">
        <v>24</v>
      </c>
      <c r="E7" s="7"/>
      <c r="F7" s="7"/>
      <c r="G7" s="7"/>
      <c r="H7" s="7"/>
      <c r="I7" s="7" t="s">
        <v>90</v>
      </c>
      <c r="K7" s="8"/>
      <c r="L7" s="9"/>
      <c r="M7" s="7" t="s">
        <v>24</v>
      </c>
      <c r="N7" s="7"/>
      <c r="O7" s="7"/>
      <c r="P7" s="7"/>
      <c r="Q7" s="7"/>
      <c r="R7" s="7" t="s">
        <v>90</v>
      </c>
      <c r="T7" s="8"/>
      <c r="U7" s="9"/>
      <c r="V7" s="7" t="s">
        <v>24</v>
      </c>
      <c r="W7" s="7"/>
      <c r="X7" s="7"/>
      <c r="Y7" s="7" t="s">
        <v>90</v>
      </c>
      <c r="Z7" s="7"/>
      <c r="AA7" s="7"/>
    </row>
    <row r="8" spans="2:27">
      <c r="B8" s="8"/>
      <c r="C8" s="9"/>
      <c r="D8" s="7" t="s">
        <v>25</v>
      </c>
      <c r="E8" s="7"/>
      <c r="F8" s="7"/>
      <c r="G8" s="7"/>
      <c r="H8" s="7" t="s">
        <v>90</v>
      </c>
      <c r="I8" s="7"/>
      <c r="K8" s="8"/>
      <c r="L8" s="9"/>
      <c r="M8" s="7" t="s">
        <v>25</v>
      </c>
      <c r="N8" s="7"/>
      <c r="O8" s="7"/>
      <c r="P8" s="7"/>
      <c r="Q8" s="7" t="s">
        <v>90</v>
      </c>
      <c r="R8" s="7"/>
      <c r="T8" s="8"/>
      <c r="U8" s="9"/>
      <c r="V8" s="7" t="s">
        <v>25</v>
      </c>
      <c r="W8" s="7"/>
      <c r="X8" s="7"/>
      <c r="Y8" s="7"/>
      <c r="Z8" s="7" t="s">
        <v>90</v>
      </c>
      <c r="AA8" s="7"/>
    </row>
    <row r="9" spans="2:27">
      <c r="B9" s="10"/>
      <c r="C9" s="11"/>
      <c r="D9" s="7" t="s">
        <v>26</v>
      </c>
      <c r="E9" s="7"/>
      <c r="F9" s="7"/>
      <c r="G9" s="7"/>
      <c r="H9" s="7" t="s">
        <v>90</v>
      </c>
      <c r="I9" s="7"/>
      <c r="K9" s="10"/>
      <c r="L9" s="11"/>
      <c r="M9" s="7" t="s">
        <v>26</v>
      </c>
      <c r="N9" s="7"/>
      <c r="O9" s="7"/>
      <c r="P9" s="7" t="s">
        <v>90</v>
      </c>
      <c r="Q9" s="7"/>
      <c r="R9" s="7"/>
      <c r="T9" s="10"/>
      <c r="U9" s="11"/>
      <c r="V9" s="7" t="s">
        <v>26</v>
      </c>
      <c r="W9" s="7"/>
      <c r="X9" s="7"/>
      <c r="Y9" s="7"/>
      <c r="Z9" s="7" t="s">
        <v>90</v>
      </c>
      <c r="AA9" s="7"/>
    </row>
    <row r="10" customHeight="1" spans="2:27">
      <c r="B10" s="6">
        <v>2</v>
      </c>
      <c r="C10" s="6" t="s">
        <v>27</v>
      </c>
      <c r="D10" s="7" t="s">
        <v>28</v>
      </c>
      <c r="E10" s="7"/>
      <c r="F10" s="7"/>
      <c r="G10" s="7"/>
      <c r="H10" s="7"/>
      <c r="I10" s="7" t="s">
        <v>90</v>
      </c>
      <c r="K10" s="6">
        <v>2</v>
      </c>
      <c r="L10" s="6" t="s">
        <v>27</v>
      </c>
      <c r="M10" s="7" t="s">
        <v>28</v>
      </c>
      <c r="N10" s="7"/>
      <c r="O10" s="7"/>
      <c r="P10" s="7"/>
      <c r="Q10" s="7" t="s">
        <v>90</v>
      </c>
      <c r="R10" s="7"/>
      <c r="T10" s="6">
        <v>2</v>
      </c>
      <c r="U10" s="6" t="s">
        <v>27</v>
      </c>
      <c r="V10" s="7" t="s">
        <v>28</v>
      </c>
      <c r="W10" s="7"/>
      <c r="X10" s="7"/>
      <c r="Y10" s="7" t="s">
        <v>90</v>
      </c>
      <c r="Z10" s="7"/>
      <c r="AA10" s="7"/>
    </row>
    <row r="11" spans="2:27">
      <c r="B11" s="9"/>
      <c r="C11" s="9"/>
      <c r="D11" s="7" t="s">
        <v>29</v>
      </c>
      <c r="E11" s="7"/>
      <c r="F11" s="7"/>
      <c r="G11" s="7"/>
      <c r="H11" s="7"/>
      <c r="I11" s="7" t="s">
        <v>90</v>
      </c>
      <c r="K11" s="9"/>
      <c r="L11" s="9"/>
      <c r="M11" s="7" t="s">
        <v>29</v>
      </c>
      <c r="N11" s="7"/>
      <c r="O11" s="7"/>
      <c r="P11" s="7" t="s">
        <v>90</v>
      </c>
      <c r="Q11" s="7"/>
      <c r="R11" s="7"/>
      <c r="T11" s="9"/>
      <c r="U11" s="9"/>
      <c r="V11" s="7" t="s">
        <v>29</v>
      </c>
      <c r="W11" s="7"/>
      <c r="X11" s="7"/>
      <c r="Y11" s="7" t="s">
        <v>90</v>
      </c>
      <c r="Z11" s="7"/>
      <c r="AA11" s="7"/>
    </row>
    <row r="12" spans="2:27">
      <c r="B12" s="9"/>
      <c r="C12" s="9"/>
      <c r="D12" s="7" t="s">
        <v>30</v>
      </c>
      <c r="E12" s="7"/>
      <c r="F12" s="7"/>
      <c r="G12" s="7"/>
      <c r="H12" s="7"/>
      <c r="I12" s="7" t="s">
        <v>90</v>
      </c>
      <c r="K12" s="9"/>
      <c r="L12" s="9"/>
      <c r="M12" s="7" t="s">
        <v>30</v>
      </c>
      <c r="N12" s="7"/>
      <c r="O12" s="7"/>
      <c r="P12" s="7"/>
      <c r="Q12" s="7"/>
      <c r="R12" s="7" t="s">
        <v>90</v>
      </c>
      <c r="T12" s="9"/>
      <c r="U12" s="9"/>
      <c r="V12" s="7" t="s">
        <v>30</v>
      </c>
      <c r="W12" s="7"/>
      <c r="X12" s="7"/>
      <c r="Y12" s="7"/>
      <c r="Z12" s="7" t="s">
        <v>90</v>
      </c>
      <c r="AA12" s="7"/>
    </row>
    <row r="13" spans="2:27">
      <c r="B13" s="9"/>
      <c r="C13" s="9"/>
      <c r="D13" s="7" t="s">
        <v>31</v>
      </c>
      <c r="E13" s="7"/>
      <c r="F13" s="7"/>
      <c r="G13" s="7"/>
      <c r="H13" s="7" t="s">
        <v>90</v>
      </c>
      <c r="I13" s="7"/>
      <c r="K13" s="9"/>
      <c r="L13" s="9"/>
      <c r="M13" s="7" t="s">
        <v>31</v>
      </c>
      <c r="N13" s="7"/>
      <c r="O13" s="7"/>
      <c r="P13" s="7" t="s">
        <v>90</v>
      </c>
      <c r="Q13" s="7"/>
      <c r="R13" s="7"/>
      <c r="T13" s="9"/>
      <c r="U13" s="9"/>
      <c r="V13" s="7" t="s">
        <v>31</v>
      </c>
      <c r="W13" s="7"/>
      <c r="X13" s="7"/>
      <c r="Y13" s="7"/>
      <c r="Z13" s="7" t="s">
        <v>90</v>
      </c>
      <c r="AA13" s="7"/>
    </row>
    <row r="14" spans="2:27">
      <c r="B14" s="11"/>
      <c r="C14" s="11"/>
      <c r="D14" s="7" t="s">
        <v>32</v>
      </c>
      <c r="E14" s="7"/>
      <c r="F14" s="7"/>
      <c r="G14" s="7"/>
      <c r="H14" s="7"/>
      <c r="I14" s="7" t="s">
        <v>90</v>
      </c>
      <c r="K14" s="11"/>
      <c r="L14" s="11"/>
      <c r="M14" s="7" t="s">
        <v>32</v>
      </c>
      <c r="N14" s="7"/>
      <c r="O14" s="7"/>
      <c r="P14" s="7"/>
      <c r="Q14" s="7"/>
      <c r="R14" s="7" t="s">
        <v>90</v>
      </c>
      <c r="T14" s="11"/>
      <c r="U14" s="11"/>
      <c r="V14" s="7" t="s">
        <v>32</v>
      </c>
      <c r="W14" s="7"/>
      <c r="X14" s="7"/>
      <c r="Y14" s="7"/>
      <c r="Z14" s="7" t="s">
        <v>90</v>
      </c>
      <c r="AA14" s="7"/>
    </row>
    <row r="15" customHeight="1" spans="2:27">
      <c r="B15" s="6">
        <v>3</v>
      </c>
      <c r="C15" s="6" t="s">
        <v>33</v>
      </c>
      <c r="D15" s="7" t="s">
        <v>34</v>
      </c>
      <c r="E15" s="7"/>
      <c r="F15" s="7"/>
      <c r="G15" s="7" t="s">
        <v>90</v>
      </c>
      <c r="H15" s="7"/>
      <c r="I15" s="7"/>
      <c r="K15" s="6">
        <v>3</v>
      </c>
      <c r="L15" s="6" t="s">
        <v>33</v>
      </c>
      <c r="M15" s="7" t="s">
        <v>34</v>
      </c>
      <c r="N15" s="7"/>
      <c r="O15" s="7"/>
      <c r="P15" s="7"/>
      <c r="Q15" s="7"/>
      <c r="R15" s="7" t="s">
        <v>90</v>
      </c>
      <c r="T15" s="6">
        <v>3</v>
      </c>
      <c r="U15" s="6" t="s">
        <v>33</v>
      </c>
      <c r="V15" s="7" t="s">
        <v>34</v>
      </c>
      <c r="W15" s="7"/>
      <c r="X15" s="7"/>
      <c r="Y15" s="7"/>
      <c r="Z15" s="7" t="s">
        <v>90</v>
      </c>
      <c r="AA15" s="7"/>
    </row>
    <row r="16" spans="2:27">
      <c r="B16" s="9"/>
      <c r="C16" s="9"/>
      <c r="D16" s="7" t="s">
        <v>35</v>
      </c>
      <c r="E16" s="7"/>
      <c r="F16" s="7"/>
      <c r="G16" s="7"/>
      <c r="H16" s="7"/>
      <c r="I16" s="7" t="s">
        <v>90</v>
      </c>
      <c r="K16" s="9"/>
      <c r="L16" s="9"/>
      <c r="M16" s="7" t="s">
        <v>35</v>
      </c>
      <c r="N16" s="7"/>
      <c r="O16" s="7"/>
      <c r="P16" s="7" t="s">
        <v>90</v>
      </c>
      <c r="Q16" s="7"/>
      <c r="R16" s="7"/>
      <c r="T16" s="9"/>
      <c r="U16" s="9"/>
      <c r="V16" s="7" t="s">
        <v>35</v>
      </c>
      <c r="W16" s="7"/>
      <c r="X16" s="7"/>
      <c r="Y16" s="7"/>
      <c r="Z16" s="7" t="s">
        <v>90</v>
      </c>
      <c r="AA16" s="7"/>
    </row>
    <row r="17" spans="2:27">
      <c r="B17" s="9"/>
      <c r="C17" s="9"/>
      <c r="D17" s="7" t="s">
        <v>36</v>
      </c>
      <c r="E17" s="7"/>
      <c r="F17" s="7"/>
      <c r="G17" s="7"/>
      <c r="H17" s="7"/>
      <c r="I17" s="7" t="s">
        <v>90</v>
      </c>
      <c r="K17" s="9"/>
      <c r="L17" s="9"/>
      <c r="M17" s="7" t="s">
        <v>36</v>
      </c>
      <c r="N17" s="7"/>
      <c r="O17" s="7"/>
      <c r="P17" s="7"/>
      <c r="Q17" s="7" t="s">
        <v>90</v>
      </c>
      <c r="R17" s="7"/>
      <c r="T17" s="9"/>
      <c r="U17" s="9"/>
      <c r="V17" s="7" t="s">
        <v>36</v>
      </c>
      <c r="W17" s="7"/>
      <c r="X17" s="7"/>
      <c r="Y17" s="7"/>
      <c r="Z17" s="7" t="s">
        <v>90</v>
      </c>
      <c r="AA17" s="7"/>
    </row>
    <row r="18" spans="2:27">
      <c r="B18" s="9"/>
      <c r="C18" s="9"/>
      <c r="D18" s="7" t="s">
        <v>37</v>
      </c>
      <c r="E18" s="7"/>
      <c r="F18" s="7"/>
      <c r="G18" s="7"/>
      <c r="H18" s="7"/>
      <c r="I18" s="7" t="s">
        <v>90</v>
      </c>
      <c r="K18" s="9"/>
      <c r="L18" s="9"/>
      <c r="M18" s="7" t="s">
        <v>37</v>
      </c>
      <c r="N18" s="7"/>
      <c r="O18" s="7"/>
      <c r="P18" s="7"/>
      <c r="Q18" s="7"/>
      <c r="R18" s="7" t="s">
        <v>90</v>
      </c>
      <c r="T18" s="9"/>
      <c r="U18" s="9"/>
      <c r="V18" s="7" t="s">
        <v>37</v>
      </c>
      <c r="W18" s="7"/>
      <c r="X18" s="7"/>
      <c r="Y18" s="7" t="s">
        <v>90</v>
      </c>
      <c r="Z18" s="7"/>
      <c r="AA18" s="7"/>
    </row>
    <row r="19" spans="2:27">
      <c r="B19" s="11"/>
      <c r="C19" s="11"/>
      <c r="D19" s="7" t="s">
        <v>38</v>
      </c>
      <c r="E19" s="7"/>
      <c r="F19" s="7"/>
      <c r="G19" s="7"/>
      <c r="H19" s="7"/>
      <c r="I19" s="7" t="s">
        <v>90</v>
      </c>
      <c r="K19" s="11"/>
      <c r="L19" s="11"/>
      <c r="M19" s="7" t="s">
        <v>38</v>
      </c>
      <c r="N19" s="7"/>
      <c r="O19" s="7"/>
      <c r="P19" s="7" t="s">
        <v>90</v>
      </c>
      <c r="Q19" s="7"/>
      <c r="R19" s="7"/>
      <c r="T19" s="11"/>
      <c r="U19" s="11"/>
      <c r="V19" s="7" t="s">
        <v>38</v>
      </c>
      <c r="W19" s="7"/>
      <c r="X19" s="7"/>
      <c r="Y19" s="7"/>
      <c r="Z19" s="7"/>
      <c r="AA19" s="7" t="s">
        <v>90</v>
      </c>
    </row>
    <row r="20" customHeight="1" spans="2:27">
      <c r="B20" s="6">
        <v>4</v>
      </c>
      <c r="C20" s="6" t="s">
        <v>39</v>
      </c>
      <c r="D20" s="7" t="s">
        <v>40</v>
      </c>
      <c r="E20" s="7"/>
      <c r="F20" s="7"/>
      <c r="G20" s="7" t="s">
        <v>90</v>
      </c>
      <c r="H20" s="7"/>
      <c r="I20" s="7"/>
      <c r="K20" s="6">
        <v>4</v>
      </c>
      <c r="L20" s="6" t="s">
        <v>39</v>
      </c>
      <c r="M20" s="7" t="s">
        <v>40</v>
      </c>
      <c r="N20" s="7"/>
      <c r="O20" s="7"/>
      <c r="P20" s="7"/>
      <c r="Q20" s="7" t="s">
        <v>90</v>
      </c>
      <c r="R20" s="7"/>
      <c r="T20" s="6">
        <v>4</v>
      </c>
      <c r="U20" s="6" t="s">
        <v>39</v>
      </c>
      <c r="V20" s="7" t="s">
        <v>40</v>
      </c>
      <c r="W20" s="7"/>
      <c r="X20" s="7"/>
      <c r="Y20" s="7"/>
      <c r="Z20" s="7" t="s">
        <v>90</v>
      </c>
      <c r="AA20" s="7"/>
    </row>
    <row r="21" spans="2:27">
      <c r="B21" s="9"/>
      <c r="C21" s="9"/>
      <c r="D21" s="7" t="s">
        <v>41</v>
      </c>
      <c r="E21" s="7"/>
      <c r="F21" s="7"/>
      <c r="G21" s="7" t="s">
        <v>90</v>
      </c>
      <c r="H21" s="7"/>
      <c r="I21" s="7"/>
      <c r="K21" s="9"/>
      <c r="L21" s="9"/>
      <c r="M21" s="7" t="s">
        <v>41</v>
      </c>
      <c r="N21" s="7"/>
      <c r="O21" s="7"/>
      <c r="P21" s="7"/>
      <c r="Q21" s="7" t="s">
        <v>90</v>
      </c>
      <c r="R21" s="7"/>
      <c r="T21" s="9"/>
      <c r="U21" s="9"/>
      <c r="V21" s="7" t="s">
        <v>41</v>
      </c>
      <c r="W21" s="7"/>
      <c r="X21" s="7"/>
      <c r="Y21" s="7"/>
      <c r="Z21" s="7" t="s">
        <v>90</v>
      </c>
      <c r="AA21" s="7"/>
    </row>
    <row r="22" spans="2:27">
      <c r="B22" s="9"/>
      <c r="C22" s="9"/>
      <c r="D22" s="7" t="s">
        <v>42</v>
      </c>
      <c r="E22" s="7"/>
      <c r="F22" s="7"/>
      <c r="G22" s="7"/>
      <c r="H22" s="7"/>
      <c r="I22" s="7" t="s">
        <v>90</v>
      </c>
      <c r="K22" s="9"/>
      <c r="L22" s="9"/>
      <c r="M22" s="7" t="s">
        <v>42</v>
      </c>
      <c r="N22" s="7"/>
      <c r="O22" s="7"/>
      <c r="P22" s="7"/>
      <c r="Q22" s="7"/>
      <c r="R22" s="7" t="s">
        <v>90</v>
      </c>
      <c r="T22" s="9"/>
      <c r="U22" s="9"/>
      <c r="V22" s="7" t="s">
        <v>42</v>
      </c>
      <c r="W22" s="7"/>
      <c r="X22" s="7"/>
      <c r="Y22" s="7"/>
      <c r="Z22" s="7" t="s">
        <v>90</v>
      </c>
      <c r="AA22" s="7"/>
    </row>
    <row r="23" spans="2:27">
      <c r="B23" s="9"/>
      <c r="C23" s="9"/>
      <c r="D23" s="7" t="s">
        <v>43</v>
      </c>
      <c r="E23" s="7"/>
      <c r="F23" s="7"/>
      <c r="G23" s="7" t="s">
        <v>90</v>
      </c>
      <c r="H23" s="7"/>
      <c r="I23" s="7"/>
      <c r="K23" s="9"/>
      <c r="L23" s="9"/>
      <c r="M23" s="7" t="s">
        <v>43</v>
      </c>
      <c r="N23" s="7"/>
      <c r="O23" s="7"/>
      <c r="P23" s="7"/>
      <c r="Q23" s="7" t="s">
        <v>90</v>
      </c>
      <c r="R23" s="7"/>
      <c r="T23" s="9"/>
      <c r="U23" s="9"/>
      <c r="V23" s="7" t="s">
        <v>43</v>
      </c>
      <c r="W23" s="7"/>
      <c r="X23" s="7"/>
      <c r="Y23" s="7" t="s">
        <v>90</v>
      </c>
      <c r="Z23" s="7"/>
      <c r="AA23" s="7"/>
    </row>
    <row r="24" spans="2:27">
      <c r="B24" s="11"/>
      <c r="C24" s="11"/>
      <c r="D24" s="7" t="s">
        <v>44</v>
      </c>
      <c r="E24" s="7"/>
      <c r="F24" s="7"/>
      <c r="G24" s="7"/>
      <c r="H24" s="7"/>
      <c r="I24" s="7" t="s">
        <v>90</v>
      </c>
      <c r="K24" s="11"/>
      <c r="L24" s="11"/>
      <c r="M24" s="7" t="s">
        <v>44</v>
      </c>
      <c r="N24" s="7"/>
      <c r="O24" s="7"/>
      <c r="P24" s="7"/>
      <c r="Q24" s="7" t="s">
        <v>90</v>
      </c>
      <c r="R24" s="7"/>
      <c r="T24" s="11"/>
      <c r="U24" s="11"/>
      <c r="V24" s="7" t="s">
        <v>44</v>
      </c>
      <c r="W24" s="7"/>
      <c r="X24" s="7"/>
      <c r="Y24" s="7" t="s">
        <v>90</v>
      </c>
      <c r="Z24" s="7"/>
      <c r="AA24" s="7"/>
    </row>
    <row r="25" customHeight="1" spans="2:27">
      <c r="B25" s="6">
        <v>5</v>
      </c>
      <c r="C25" s="6" t="s">
        <v>45</v>
      </c>
      <c r="D25" s="7" t="s">
        <v>46</v>
      </c>
      <c r="E25" s="7"/>
      <c r="F25" s="7"/>
      <c r="G25" s="7" t="s">
        <v>90</v>
      </c>
      <c r="H25" s="7"/>
      <c r="I25" s="7"/>
      <c r="K25" s="6">
        <v>5</v>
      </c>
      <c r="L25" s="6" t="s">
        <v>45</v>
      </c>
      <c r="M25" s="7" t="s">
        <v>46</v>
      </c>
      <c r="N25" s="7"/>
      <c r="O25" s="7"/>
      <c r="P25" s="7"/>
      <c r="Q25" s="7" t="s">
        <v>90</v>
      </c>
      <c r="R25" s="7"/>
      <c r="T25" s="6">
        <v>5</v>
      </c>
      <c r="U25" s="6" t="s">
        <v>45</v>
      </c>
      <c r="V25" s="7" t="s">
        <v>46</v>
      </c>
      <c r="W25" s="7"/>
      <c r="X25" s="7"/>
      <c r="Y25" s="7"/>
      <c r="Z25" s="7"/>
      <c r="AA25" s="7" t="s">
        <v>90</v>
      </c>
    </row>
    <row r="26" spans="2:27">
      <c r="B26" s="9"/>
      <c r="C26" s="9"/>
      <c r="D26" s="7" t="s">
        <v>47</v>
      </c>
      <c r="E26" s="7"/>
      <c r="F26" s="7"/>
      <c r="G26" s="7"/>
      <c r="H26" s="7"/>
      <c r="I26" s="7" t="s">
        <v>90</v>
      </c>
      <c r="K26" s="9"/>
      <c r="L26" s="9"/>
      <c r="M26" s="7" t="s">
        <v>47</v>
      </c>
      <c r="N26" s="7"/>
      <c r="O26" s="7"/>
      <c r="P26" s="7"/>
      <c r="Q26" s="7" t="s">
        <v>90</v>
      </c>
      <c r="R26" s="7"/>
      <c r="T26" s="9"/>
      <c r="U26" s="9"/>
      <c r="V26" s="7" t="s">
        <v>47</v>
      </c>
      <c r="W26" s="7"/>
      <c r="X26" s="7"/>
      <c r="Y26" s="7"/>
      <c r="Z26" s="7"/>
      <c r="AA26" s="7" t="s">
        <v>90</v>
      </c>
    </row>
    <row r="27" spans="2:27">
      <c r="B27" s="9"/>
      <c r="C27" s="9"/>
      <c r="D27" s="7" t="s">
        <v>48</v>
      </c>
      <c r="E27" s="7"/>
      <c r="F27" s="7"/>
      <c r="G27" s="7"/>
      <c r="H27" s="7" t="s">
        <v>90</v>
      </c>
      <c r="I27" s="7"/>
      <c r="K27" s="9"/>
      <c r="L27" s="9"/>
      <c r="M27" s="7" t="s">
        <v>48</v>
      </c>
      <c r="N27" s="7"/>
      <c r="O27" s="7"/>
      <c r="P27" s="7"/>
      <c r="Q27" s="7" t="s">
        <v>90</v>
      </c>
      <c r="R27" s="7"/>
      <c r="T27" s="9"/>
      <c r="U27" s="9"/>
      <c r="V27" s="7" t="s">
        <v>48</v>
      </c>
      <c r="W27" s="7"/>
      <c r="X27" s="7"/>
      <c r="Y27" s="7" t="s">
        <v>90</v>
      </c>
      <c r="Z27" s="7"/>
      <c r="AA27" s="7"/>
    </row>
    <row r="28" spans="2:27">
      <c r="B28" s="9"/>
      <c r="C28" s="9"/>
      <c r="D28" s="7" t="s">
        <v>49</v>
      </c>
      <c r="E28" s="7"/>
      <c r="F28" s="7"/>
      <c r="G28" s="7"/>
      <c r="H28" s="7" t="s">
        <v>90</v>
      </c>
      <c r="I28" s="7"/>
      <c r="K28" s="9"/>
      <c r="L28" s="9"/>
      <c r="M28" s="7" t="s">
        <v>49</v>
      </c>
      <c r="N28" s="7"/>
      <c r="O28" s="7"/>
      <c r="P28" s="7"/>
      <c r="Q28" s="7" t="s">
        <v>90</v>
      </c>
      <c r="R28" s="7"/>
      <c r="T28" s="9"/>
      <c r="U28" s="9"/>
      <c r="V28" s="7" t="s">
        <v>49</v>
      </c>
      <c r="W28" s="7"/>
      <c r="X28" s="7"/>
      <c r="Y28" s="7"/>
      <c r="Z28" s="7" t="s">
        <v>90</v>
      </c>
      <c r="AA28" s="7"/>
    </row>
    <row r="29" spans="2:27">
      <c r="B29" s="11"/>
      <c r="C29" s="11"/>
      <c r="D29" s="7" t="s">
        <v>50</v>
      </c>
      <c r="E29" s="7"/>
      <c r="F29" s="7"/>
      <c r="G29" s="7"/>
      <c r="H29" s="7" t="s">
        <v>90</v>
      </c>
      <c r="I29" s="7"/>
      <c r="K29" s="11"/>
      <c r="L29" s="11"/>
      <c r="M29" s="7" t="s">
        <v>50</v>
      </c>
      <c r="N29" s="7"/>
      <c r="O29" s="7"/>
      <c r="P29" s="7"/>
      <c r="Q29" s="7" t="s">
        <v>90</v>
      </c>
      <c r="R29" s="7"/>
      <c r="T29" s="11"/>
      <c r="U29" s="11"/>
      <c r="V29" s="7" t="s">
        <v>50</v>
      </c>
      <c r="W29" s="7"/>
      <c r="X29" s="7"/>
      <c r="Y29" s="7"/>
      <c r="Z29" s="7" t="s">
        <v>90</v>
      </c>
      <c r="AA29" s="7"/>
    </row>
  </sheetData>
  <mergeCells count="42">
    <mergeCell ref="E3:I3"/>
    <mergeCell ref="N3:R3"/>
    <mergeCell ref="W3:AA3"/>
    <mergeCell ref="B3:B4"/>
    <mergeCell ref="B5:B9"/>
    <mergeCell ref="B10:B14"/>
    <mergeCell ref="B15:B19"/>
    <mergeCell ref="B20:B24"/>
    <mergeCell ref="B25:B29"/>
    <mergeCell ref="C3:C4"/>
    <mergeCell ref="C5:C9"/>
    <mergeCell ref="C10:C14"/>
    <mergeCell ref="C15:C19"/>
    <mergeCell ref="C20:C24"/>
    <mergeCell ref="C25:C29"/>
    <mergeCell ref="D3:D4"/>
    <mergeCell ref="K3:K4"/>
    <mergeCell ref="K5:K9"/>
    <mergeCell ref="K10:K14"/>
    <mergeCell ref="K15:K19"/>
    <mergeCell ref="K20:K24"/>
    <mergeCell ref="K25:K29"/>
    <mergeCell ref="L3:L4"/>
    <mergeCell ref="L5:L9"/>
    <mergeCell ref="L10:L14"/>
    <mergeCell ref="L15:L19"/>
    <mergeCell ref="L20:L24"/>
    <mergeCell ref="L25:L29"/>
    <mergeCell ref="M3:M4"/>
    <mergeCell ref="T3:T4"/>
    <mergeCell ref="T5:T9"/>
    <mergeCell ref="T10:T14"/>
    <mergeCell ref="T15:T19"/>
    <mergeCell ref="T20:T24"/>
    <mergeCell ref="T25:T29"/>
    <mergeCell ref="U3:U4"/>
    <mergeCell ref="U5:U9"/>
    <mergeCell ref="U10:U14"/>
    <mergeCell ref="U15:U19"/>
    <mergeCell ref="U20:U24"/>
    <mergeCell ref="U25:U29"/>
    <mergeCell ref="V3:V4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AA29"/>
  <sheetViews>
    <sheetView zoomScale="40" zoomScaleNormal="40" workbookViewId="0">
      <selection activeCell="Y5" sqref="Y5:AA29"/>
    </sheetView>
  </sheetViews>
  <sheetFormatPr defaultColWidth="9" defaultRowHeight="15"/>
  <sheetData>
    <row r="3" customHeight="1" spans="2:27">
      <c r="B3" s="1" t="s">
        <v>17</v>
      </c>
      <c r="C3" s="2" t="s">
        <v>18</v>
      </c>
      <c r="D3" s="1" t="s">
        <v>6</v>
      </c>
      <c r="E3" s="1" t="s">
        <v>19</v>
      </c>
      <c r="F3" s="1"/>
      <c r="G3" s="1"/>
      <c r="H3" s="1"/>
      <c r="I3" s="1"/>
      <c r="K3" s="1" t="s">
        <v>17</v>
      </c>
      <c r="L3" s="2" t="s">
        <v>18</v>
      </c>
      <c r="M3" s="1" t="s">
        <v>6</v>
      </c>
      <c r="N3" s="1" t="s">
        <v>19</v>
      </c>
      <c r="O3" s="1"/>
      <c r="P3" s="1"/>
      <c r="Q3" s="1"/>
      <c r="R3" s="1"/>
      <c r="T3" s="1" t="s">
        <v>17</v>
      </c>
      <c r="U3" s="2" t="s">
        <v>18</v>
      </c>
      <c r="V3" s="1" t="s">
        <v>6</v>
      </c>
      <c r="W3" s="1" t="s">
        <v>19</v>
      </c>
      <c r="X3" s="1"/>
      <c r="Y3" s="1"/>
      <c r="Z3" s="1"/>
      <c r="AA3" s="1"/>
    </row>
    <row r="4" spans="2:27">
      <c r="B4" s="1"/>
      <c r="C4" s="3"/>
      <c r="D4" s="1"/>
      <c r="E4" s="4">
        <v>1</v>
      </c>
      <c r="F4" s="4">
        <v>2</v>
      </c>
      <c r="G4" s="4">
        <v>3</v>
      </c>
      <c r="H4" s="4">
        <v>4</v>
      </c>
      <c r="I4" s="4">
        <v>5</v>
      </c>
      <c r="K4" s="1"/>
      <c r="L4" s="3"/>
      <c r="M4" s="1"/>
      <c r="N4" s="4">
        <v>1</v>
      </c>
      <c r="O4" s="4">
        <v>2</v>
      </c>
      <c r="P4" s="4">
        <v>3</v>
      </c>
      <c r="Q4" s="4">
        <v>4</v>
      </c>
      <c r="R4" s="4">
        <v>5</v>
      </c>
      <c r="T4" s="1"/>
      <c r="U4" s="3"/>
      <c r="V4" s="1"/>
      <c r="W4" s="4">
        <v>1</v>
      </c>
      <c r="X4" s="4">
        <v>2</v>
      </c>
      <c r="Y4" s="4">
        <v>3</v>
      </c>
      <c r="Z4" s="4">
        <v>4</v>
      </c>
      <c r="AA4" s="4">
        <v>5</v>
      </c>
    </row>
    <row r="5" customHeight="1" spans="2:27">
      <c r="B5" s="5">
        <v>1</v>
      </c>
      <c r="C5" s="6" t="s">
        <v>20</v>
      </c>
      <c r="D5" s="7" t="s">
        <v>21</v>
      </c>
      <c r="E5" s="7"/>
      <c r="F5" s="7"/>
      <c r="G5" s="7"/>
      <c r="H5" s="7"/>
      <c r="I5" s="7" t="s">
        <v>90</v>
      </c>
      <c r="K5" s="5">
        <v>1</v>
      </c>
      <c r="L5" s="6" t="s">
        <v>20</v>
      </c>
      <c r="M5" s="7" t="s">
        <v>21</v>
      </c>
      <c r="N5" s="7"/>
      <c r="O5" s="7"/>
      <c r="P5" s="7"/>
      <c r="Q5" s="7"/>
      <c r="R5" s="7" t="s">
        <v>90</v>
      </c>
      <c r="T5" s="5">
        <v>1</v>
      </c>
      <c r="U5" s="6" t="s">
        <v>20</v>
      </c>
      <c r="V5" s="7" t="s">
        <v>21</v>
      </c>
      <c r="W5" s="7"/>
      <c r="X5" s="7"/>
      <c r="Y5" s="7"/>
      <c r="Z5" s="7" t="s">
        <v>90</v>
      </c>
      <c r="AA5" s="7"/>
    </row>
    <row r="6" spans="2:27">
      <c r="B6" s="8"/>
      <c r="C6" s="9"/>
      <c r="D6" s="7" t="s">
        <v>23</v>
      </c>
      <c r="E6" s="7"/>
      <c r="F6" s="7"/>
      <c r="G6" s="7" t="s">
        <v>90</v>
      </c>
      <c r="H6" s="7"/>
      <c r="I6" s="7"/>
      <c r="K6" s="8"/>
      <c r="L6" s="9"/>
      <c r="M6" s="7" t="s">
        <v>23</v>
      </c>
      <c r="N6" s="7"/>
      <c r="O6" s="7"/>
      <c r="P6" s="7"/>
      <c r="Q6" s="7"/>
      <c r="R6" s="7" t="s">
        <v>90</v>
      </c>
      <c r="T6" s="8"/>
      <c r="U6" s="9"/>
      <c r="V6" s="7" t="s">
        <v>23</v>
      </c>
      <c r="W6" s="7"/>
      <c r="X6" s="7"/>
      <c r="Y6" s="7"/>
      <c r="Z6" s="7" t="s">
        <v>90</v>
      </c>
      <c r="AA6" s="7"/>
    </row>
    <row r="7" spans="2:27">
      <c r="B7" s="8"/>
      <c r="C7" s="9"/>
      <c r="D7" s="7" t="s">
        <v>24</v>
      </c>
      <c r="E7" s="7"/>
      <c r="F7" s="7"/>
      <c r="G7" s="7" t="s">
        <v>90</v>
      </c>
      <c r="H7" s="7"/>
      <c r="I7" s="7"/>
      <c r="K7" s="8"/>
      <c r="L7" s="9"/>
      <c r="M7" s="7" t="s">
        <v>24</v>
      </c>
      <c r="N7" s="7"/>
      <c r="O7" s="7"/>
      <c r="P7" s="7"/>
      <c r="Q7" s="7"/>
      <c r="R7" s="7" t="s">
        <v>90</v>
      </c>
      <c r="T7" s="8"/>
      <c r="U7" s="9"/>
      <c r="V7" s="7" t="s">
        <v>24</v>
      </c>
      <c r="W7" s="7"/>
      <c r="X7" s="7"/>
      <c r="Y7" s="7"/>
      <c r="Z7" s="7"/>
      <c r="AA7" s="7" t="s">
        <v>90</v>
      </c>
    </row>
    <row r="8" spans="2:27">
      <c r="B8" s="8"/>
      <c r="C8" s="9"/>
      <c r="D8" s="7" t="s">
        <v>25</v>
      </c>
      <c r="E8" s="7"/>
      <c r="F8" s="7"/>
      <c r="G8" s="7" t="s">
        <v>90</v>
      </c>
      <c r="H8" s="7"/>
      <c r="I8" s="7"/>
      <c r="K8" s="8"/>
      <c r="L8" s="9"/>
      <c r="M8" s="7" t="s">
        <v>25</v>
      </c>
      <c r="N8" s="7"/>
      <c r="O8" s="7"/>
      <c r="P8" s="7"/>
      <c r="Q8" s="7" t="s">
        <v>90</v>
      </c>
      <c r="R8" s="7"/>
      <c r="T8" s="8"/>
      <c r="U8" s="9"/>
      <c r="V8" s="7" t="s">
        <v>25</v>
      </c>
      <c r="W8" s="7"/>
      <c r="X8" s="7"/>
      <c r="Y8" s="7"/>
      <c r="Z8" s="7" t="s">
        <v>90</v>
      </c>
      <c r="AA8" s="7"/>
    </row>
    <row r="9" spans="2:27">
      <c r="B9" s="10"/>
      <c r="C9" s="11"/>
      <c r="D9" s="7" t="s">
        <v>26</v>
      </c>
      <c r="E9" s="7"/>
      <c r="F9" s="7"/>
      <c r="G9" s="7" t="s">
        <v>90</v>
      </c>
      <c r="H9" s="7"/>
      <c r="I9" s="7"/>
      <c r="K9" s="10"/>
      <c r="L9" s="11"/>
      <c r="M9" s="7" t="s">
        <v>26</v>
      </c>
      <c r="N9" s="7"/>
      <c r="O9" s="7"/>
      <c r="P9" s="7"/>
      <c r="Q9" s="7" t="s">
        <v>90</v>
      </c>
      <c r="R9" s="7"/>
      <c r="T9" s="10"/>
      <c r="U9" s="11"/>
      <c r="V9" s="7" t="s">
        <v>26</v>
      </c>
      <c r="W9" s="7"/>
      <c r="X9" s="7"/>
      <c r="Y9" s="7" t="s">
        <v>90</v>
      </c>
      <c r="Z9" s="7"/>
      <c r="AA9" s="7"/>
    </row>
    <row r="10" customHeight="1" spans="2:27">
      <c r="B10" s="6">
        <v>2</v>
      </c>
      <c r="C10" s="6" t="s">
        <v>27</v>
      </c>
      <c r="D10" s="7" t="s">
        <v>28</v>
      </c>
      <c r="E10" s="7"/>
      <c r="F10" s="7"/>
      <c r="G10" s="7" t="s">
        <v>90</v>
      </c>
      <c r="H10" s="7"/>
      <c r="I10" s="7"/>
      <c r="K10" s="6">
        <v>2</v>
      </c>
      <c r="L10" s="6" t="s">
        <v>27</v>
      </c>
      <c r="M10" s="7" t="s">
        <v>28</v>
      </c>
      <c r="N10" s="7"/>
      <c r="O10" s="7"/>
      <c r="P10" s="7"/>
      <c r="Q10" s="7"/>
      <c r="R10" s="7" t="s">
        <v>90</v>
      </c>
      <c r="T10" s="6">
        <v>2</v>
      </c>
      <c r="U10" s="6" t="s">
        <v>27</v>
      </c>
      <c r="V10" s="7" t="s">
        <v>28</v>
      </c>
      <c r="W10" s="7"/>
      <c r="X10" s="7"/>
      <c r="Y10" s="7"/>
      <c r="Z10" s="7"/>
      <c r="AA10" s="7" t="s">
        <v>90</v>
      </c>
    </row>
    <row r="11" spans="2:27">
      <c r="B11" s="9"/>
      <c r="C11" s="9"/>
      <c r="D11" s="7" t="s">
        <v>29</v>
      </c>
      <c r="E11" s="7"/>
      <c r="F11" s="7"/>
      <c r="G11" s="7" t="s">
        <v>90</v>
      </c>
      <c r="H11" s="7"/>
      <c r="I11" s="7"/>
      <c r="K11" s="9"/>
      <c r="L11" s="9"/>
      <c r="M11" s="7" t="s">
        <v>29</v>
      </c>
      <c r="N11" s="7"/>
      <c r="O11" s="7"/>
      <c r="P11" s="7"/>
      <c r="Q11" s="7"/>
      <c r="R11" s="7" t="s">
        <v>90</v>
      </c>
      <c r="T11" s="9"/>
      <c r="U11" s="9"/>
      <c r="V11" s="7" t="s">
        <v>29</v>
      </c>
      <c r="W11" s="7"/>
      <c r="X11" s="7"/>
      <c r="Y11" s="7" t="s">
        <v>90</v>
      </c>
      <c r="Z11" s="7"/>
      <c r="AA11" s="7"/>
    </row>
    <row r="12" spans="2:27">
      <c r="B12" s="9"/>
      <c r="C12" s="9"/>
      <c r="D12" s="7" t="s">
        <v>30</v>
      </c>
      <c r="E12" s="7"/>
      <c r="F12" s="7"/>
      <c r="G12" s="7"/>
      <c r="H12" s="7"/>
      <c r="I12" s="7" t="s">
        <v>90</v>
      </c>
      <c r="K12" s="9"/>
      <c r="L12" s="9"/>
      <c r="M12" s="7" t="s">
        <v>30</v>
      </c>
      <c r="N12" s="7"/>
      <c r="O12" s="7"/>
      <c r="P12" s="7"/>
      <c r="Q12" s="7"/>
      <c r="R12" s="7" t="s">
        <v>90</v>
      </c>
      <c r="T12" s="9"/>
      <c r="U12" s="9"/>
      <c r="V12" s="7" t="s">
        <v>30</v>
      </c>
      <c r="W12" s="7"/>
      <c r="X12" s="7"/>
      <c r="Y12" s="7" t="s">
        <v>90</v>
      </c>
      <c r="Z12" s="7"/>
      <c r="AA12" s="7"/>
    </row>
    <row r="13" spans="2:27">
      <c r="B13" s="9"/>
      <c r="C13" s="9"/>
      <c r="D13" s="7" t="s">
        <v>31</v>
      </c>
      <c r="E13" s="7"/>
      <c r="F13" s="7"/>
      <c r="G13" s="7"/>
      <c r="H13" s="7"/>
      <c r="I13" s="7" t="s">
        <v>90</v>
      </c>
      <c r="K13" s="9"/>
      <c r="L13" s="9"/>
      <c r="M13" s="7" t="s">
        <v>31</v>
      </c>
      <c r="N13" s="7"/>
      <c r="O13" s="7"/>
      <c r="P13" s="7"/>
      <c r="Q13" s="7" t="s">
        <v>90</v>
      </c>
      <c r="R13" s="7"/>
      <c r="T13" s="9"/>
      <c r="U13" s="9"/>
      <c r="V13" s="7" t="s">
        <v>31</v>
      </c>
      <c r="W13" s="7"/>
      <c r="X13" s="7"/>
      <c r="Y13" s="7"/>
      <c r="Z13" s="7" t="s">
        <v>90</v>
      </c>
      <c r="AA13" s="7"/>
    </row>
    <row r="14" spans="2:27">
      <c r="B14" s="11"/>
      <c r="C14" s="11"/>
      <c r="D14" s="7" t="s">
        <v>32</v>
      </c>
      <c r="E14" s="7"/>
      <c r="F14" s="7"/>
      <c r="G14" s="7" t="s">
        <v>90</v>
      </c>
      <c r="H14" s="7"/>
      <c r="I14" s="7"/>
      <c r="K14" s="11"/>
      <c r="L14" s="11"/>
      <c r="M14" s="7" t="s">
        <v>32</v>
      </c>
      <c r="N14" s="7"/>
      <c r="O14" s="7"/>
      <c r="P14" s="7"/>
      <c r="Q14" s="7" t="s">
        <v>90</v>
      </c>
      <c r="R14" s="7"/>
      <c r="T14" s="11"/>
      <c r="U14" s="11"/>
      <c r="V14" s="7" t="s">
        <v>32</v>
      </c>
      <c r="W14" s="7"/>
      <c r="X14" s="7"/>
      <c r="Y14" s="7"/>
      <c r="Z14" s="7"/>
      <c r="AA14" s="7" t="s">
        <v>90</v>
      </c>
    </row>
    <row r="15" customHeight="1" spans="2:27">
      <c r="B15" s="6">
        <v>3</v>
      </c>
      <c r="C15" s="6" t="s">
        <v>33</v>
      </c>
      <c r="D15" s="7" t="s">
        <v>34</v>
      </c>
      <c r="E15" s="7"/>
      <c r="F15" s="7"/>
      <c r="G15" s="7"/>
      <c r="H15" s="7"/>
      <c r="I15" s="7" t="s">
        <v>90</v>
      </c>
      <c r="K15" s="6">
        <v>3</v>
      </c>
      <c r="L15" s="6" t="s">
        <v>33</v>
      </c>
      <c r="M15" s="7" t="s">
        <v>34</v>
      </c>
      <c r="N15" s="7"/>
      <c r="O15" s="7"/>
      <c r="P15" s="7" t="s">
        <v>90</v>
      </c>
      <c r="Q15" s="7"/>
      <c r="R15" s="7"/>
      <c r="T15" s="6">
        <v>3</v>
      </c>
      <c r="U15" s="6" t="s">
        <v>33</v>
      </c>
      <c r="V15" s="7" t="s">
        <v>34</v>
      </c>
      <c r="W15" s="7"/>
      <c r="X15" s="7"/>
      <c r="Y15" s="7"/>
      <c r="Z15" s="7"/>
      <c r="AA15" s="7" t="s">
        <v>90</v>
      </c>
    </row>
    <row r="16" spans="2:27">
      <c r="B16" s="9"/>
      <c r="C16" s="9"/>
      <c r="D16" s="7" t="s">
        <v>35</v>
      </c>
      <c r="E16" s="7"/>
      <c r="F16" s="7"/>
      <c r="G16" s="7"/>
      <c r="H16" s="7" t="s">
        <v>90</v>
      </c>
      <c r="I16" s="7"/>
      <c r="K16" s="9"/>
      <c r="L16" s="9"/>
      <c r="M16" s="7" t="s">
        <v>35</v>
      </c>
      <c r="N16" s="7"/>
      <c r="O16" s="7"/>
      <c r="P16" s="7" t="s">
        <v>90</v>
      </c>
      <c r="Q16" s="7"/>
      <c r="R16" s="7"/>
      <c r="T16" s="9"/>
      <c r="U16" s="9"/>
      <c r="V16" s="7" t="s">
        <v>35</v>
      </c>
      <c r="W16" s="7"/>
      <c r="X16" s="7"/>
      <c r="Y16" s="7" t="s">
        <v>90</v>
      </c>
      <c r="Z16" s="7"/>
      <c r="AA16" s="7"/>
    </row>
    <row r="17" spans="2:27">
      <c r="B17" s="9"/>
      <c r="C17" s="9"/>
      <c r="D17" s="7" t="s">
        <v>36</v>
      </c>
      <c r="E17" s="7"/>
      <c r="F17" s="7"/>
      <c r="G17" s="7"/>
      <c r="H17" s="7" t="s">
        <v>90</v>
      </c>
      <c r="I17" s="7"/>
      <c r="K17" s="9"/>
      <c r="L17" s="9"/>
      <c r="M17" s="7" t="s">
        <v>36</v>
      </c>
      <c r="N17" s="7"/>
      <c r="O17" s="7"/>
      <c r="P17" s="7" t="s">
        <v>90</v>
      </c>
      <c r="Q17" s="7"/>
      <c r="R17" s="7"/>
      <c r="T17" s="9"/>
      <c r="U17" s="9"/>
      <c r="V17" s="7" t="s">
        <v>36</v>
      </c>
      <c r="W17" s="7"/>
      <c r="X17" s="7"/>
      <c r="Y17" s="7"/>
      <c r="Z17" s="7" t="s">
        <v>90</v>
      </c>
      <c r="AA17" s="7"/>
    </row>
    <row r="18" spans="2:27">
      <c r="B18" s="9"/>
      <c r="C18" s="9"/>
      <c r="D18" s="7" t="s">
        <v>37</v>
      </c>
      <c r="E18" s="7"/>
      <c r="F18" s="7"/>
      <c r="G18" s="7"/>
      <c r="H18" s="7"/>
      <c r="I18" s="7" t="s">
        <v>90</v>
      </c>
      <c r="K18" s="9"/>
      <c r="L18" s="9"/>
      <c r="M18" s="7" t="s">
        <v>37</v>
      </c>
      <c r="N18" s="7"/>
      <c r="O18" s="7"/>
      <c r="P18" s="7" t="s">
        <v>90</v>
      </c>
      <c r="Q18" s="7"/>
      <c r="R18" s="7"/>
      <c r="T18" s="9"/>
      <c r="U18" s="9"/>
      <c r="V18" s="7" t="s">
        <v>37</v>
      </c>
      <c r="W18" s="7"/>
      <c r="X18" s="7"/>
      <c r="Y18" s="7"/>
      <c r="Z18" s="7"/>
      <c r="AA18" s="7" t="s">
        <v>90</v>
      </c>
    </row>
    <row r="19" spans="2:27">
      <c r="B19" s="11"/>
      <c r="C19" s="11"/>
      <c r="D19" s="7" t="s">
        <v>38</v>
      </c>
      <c r="E19" s="7"/>
      <c r="F19" s="7"/>
      <c r="G19" s="7"/>
      <c r="H19" s="7" t="s">
        <v>90</v>
      </c>
      <c r="I19" s="7"/>
      <c r="K19" s="11"/>
      <c r="L19" s="11"/>
      <c r="M19" s="7" t="s">
        <v>38</v>
      </c>
      <c r="N19" s="7"/>
      <c r="O19" s="7"/>
      <c r="P19" s="7"/>
      <c r="Q19" s="7"/>
      <c r="R19" s="7" t="s">
        <v>90</v>
      </c>
      <c r="T19" s="11"/>
      <c r="U19" s="11"/>
      <c r="V19" s="7" t="s">
        <v>38</v>
      </c>
      <c r="W19" s="7"/>
      <c r="X19" s="7"/>
      <c r="Y19" s="7"/>
      <c r="Z19" s="7" t="s">
        <v>90</v>
      </c>
      <c r="AA19" s="7"/>
    </row>
    <row r="20" customHeight="1" spans="2:27">
      <c r="B20" s="6">
        <v>4</v>
      </c>
      <c r="C20" s="6" t="s">
        <v>39</v>
      </c>
      <c r="D20" s="7" t="s">
        <v>40</v>
      </c>
      <c r="E20" s="7"/>
      <c r="F20" s="7"/>
      <c r="G20" s="7"/>
      <c r="H20" s="7" t="s">
        <v>90</v>
      </c>
      <c r="I20" s="7"/>
      <c r="K20" s="6">
        <v>4</v>
      </c>
      <c r="L20" s="6" t="s">
        <v>39</v>
      </c>
      <c r="M20" s="7" t="s">
        <v>40</v>
      </c>
      <c r="N20" s="7"/>
      <c r="O20" s="7"/>
      <c r="P20" s="7"/>
      <c r="Q20" s="7"/>
      <c r="R20" s="7" t="s">
        <v>90</v>
      </c>
      <c r="T20" s="6">
        <v>4</v>
      </c>
      <c r="U20" s="6" t="s">
        <v>39</v>
      </c>
      <c r="V20" s="7" t="s">
        <v>40</v>
      </c>
      <c r="W20" s="7"/>
      <c r="X20" s="7"/>
      <c r="Y20" s="7"/>
      <c r="Z20" s="7"/>
      <c r="AA20" s="7" t="s">
        <v>90</v>
      </c>
    </row>
    <row r="21" spans="2:27">
      <c r="B21" s="9"/>
      <c r="C21" s="9"/>
      <c r="D21" s="7" t="s">
        <v>41</v>
      </c>
      <c r="E21" s="7"/>
      <c r="F21" s="7"/>
      <c r="G21" s="7" t="s">
        <v>90</v>
      </c>
      <c r="H21" s="7"/>
      <c r="I21" s="7"/>
      <c r="K21" s="9"/>
      <c r="L21" s="9"/>
      <c r="M21" s="7" t="s">
        <v>41</v>
      </c>
      <c r="N21" s="7"/>
      <c r="O21" s="7"/>
      <c r="P21" s="7"/>
      <c r="Q21" s="7"/>
      <c r="R21" s="7" t="s">
        <v>90</v>
      </c>
      <c r="T21" s="9"/>
      <c r="U21" s="9"/>
      <c r="V21" s="7" t="s">
        <v>41</v>
      </c>
      <c r="W21" s="7"/>
      <c r="X21" s="7"/>
      <c r="Y21" s="7" t="s">
        <v>90</v>
      </c>
      <c r="Z21" s="7"/>
      <c r="AA21" s="7"/>
    </row>
    <row r="22" spans="2:27">
      <c r="B22" s="9"/>
      <c r="C22" s="9"/>
      <c r="D22" s="7" t="s">
        <v>42</v>
      </c>
      <c r="E22" s="7"/>
      <c r="F22" s="7"/>
      <c r="G22" s="7" t="s">
        <v>90</v>
      </c>
      <c r="H22" s="7"/>
      <c r="I22" s="7"/>
      <c r="K22" s="9"/>
      <c r="L22" s="9"/>
      <c r="M22" s="7" t="s">
        <v>42</v>
      </c>
      <c r="N22" s="7"/>
      <c r="O22" s="7"/>
      <c r="P22" s="7"/>
      <c r="Q22" s="7"/>
      <c r="R22" s="7" t="s">
        <v>90</v>
      </c>
      <c r="T22" s="9"/>
      <c r="U22" s="9"/>
      <c r="V22" s="7" t="s">
        <v>42</v>
      </c>
      <c r="W22" s="7"/>
      <c r="X22" s="7"/>
      <c r="Y22" s="7" t="s">
        <v>90</v>
      </c>
      <c r="Z22" s="7"/>
      <c r="AA22" s="7"/>
    </row>
    <row r="23" spans="2:27">
      <c r="B23" s="9"/>
      <c r="C23" s="9"/>
      <c r="D23" s="7" t="s">
        <v>43</v>
      </c>
      <c r="E23" s="7"/>
      <c r="F23" s="7"/>
      <c r="G23" s="7" t="s">
        <v>90</v>
      </c>
      <c r="H23" s="7"/>
      <c r="I23" s="7"/>
      <c r="K23" s="9"/>
      <c r="L23" s="9"/>
      <c r="M23" s="7" t="s">
        <v>43</v>
      </c>
      <c r="N23" s="7"/>
      <c r="O23" s="7"/>
      <c r="P23" s="7"/>
      <c r="Q23" s="7"/>
      <c r="R23" s="7" t="s">
        <v>90</v>
      </c>
      <c r="T23" s="9"/>
      <c r="U23" s="9"/>
      <c r="V23" s="7" t="s">
        <v>43</v>
      </c>
      <c r="W23" s="7"/>
      <c r="X23" s="7"/>
      <c r="Y23" s="7"/>
      <c r="Z23" s="7" t="s">
        <v>90</v>
      </c>
      <c r="AA23" s="7"/>
    </row>
    <row r="24" spans="2:27">
      <c r="B24" s="11"/>
      <c r="C24" s="11"/>
      <c r="D24" s="7" t="s">
        <v>44</v>
      </c>
      <c r="E24" s="7"/>
      <c r="F24" s="7"/>
      <c r="G24" s="7"/>
      <c r="H24" s="7" t="s">
        <v>90</v>
      </c>
      <c r="I24" s="7"/>
      <c r="K24" s="11"/>
      <c r="L24" s="11"/>
      <c r="M24" s="7" t="s">
        <v>44</v>
      </c>
      <c r="N24" s="7"/>
      <c r="O24" s="7"/>
      <c r="P24" s="7"/>
      <c r="Q24" s="7"/>
      <c r="R24" s="7" t="s">
        <v>90</v>
      </c>
      <c r="T24" s="11"/>
      <c r="U24" s="11"/>
      <c r="V24" s="7" t="s">
        <v>44</v>
      </c>
      <c r="W24" s="7"/>
      <c r="X24" s="7"/>
      <c r="Y24" s="7"/>
      <c r="Z24" s="7" t="s">
        <v>90</v>
      </c>
      <c r="AA24" s="7"/>
    </row>
    <row r="25" customHeight="1" spans="2:27">
      <c r="B25" s="6">
        <v>5</v>
      </c>
      <c r="C25" s="6" t="s">
        <v>45</v>
      </c>
      <c r="D25" s="7" t="s">
        <v>46</v>
      </c>
      <c r="E25" s="7"/>
      <c r="F25" s="7"/>
      <c r="G25" s="7"/>
      <c r="H25" s="7" t="s">
        <v>90</v>
      </c>
      <c r="I25" s="7"/>
      <c r="K25" s="6">
        <v>5</v>
      </c>
      <c r="L25" s="6" t="s">
        <v>45</v>
      </c>
      <c r="M25" s="7" t="s">
        <v>46</v>
      </c>
      <c r="N25" s="7"/>
      <c r="O25" s="7"/>
      <c r="P25" s="7" t="s">
        <v>90</v>
      </c>
      <c r="Q25" s="7"/>
      <c r="R25" s="7"/>
      <c r="T25" s="6">
        <v>5</v>
      </c>
      <c r="U25" s="6" t="s">
        <v>45</v>
      </c>
      <c r="V25" s="7" t="s">
        <v>46</v>
      </c>
      <c r="W25" s="7"/>
      <c r="X25" s="7"/>
      <c r="Y25" s="7" t="s">
        <v>90</v>
      </c>
      <c r="Z25" s="7"/>
      <c r="AA25" s="7"/>
    </row>
    <row r="26" spans="2:27">
      <c r="B26" s="9"/>
      <c r="C26" s="9"/>
      <c r="D26" s="7" t="s">
        <v>47</v>
      </c>
      <c r="E26" s="7"/>
      <c r="F26" s="7"/>
      <c r="G26" s="7" t="s">
        <v>90</v>
      </c>
      <c r="H26" s="7"/>
      <c r="I26" s="7"/>
      <c r="K26" s="9"/>
      <c r="L26" s="9"/>
      <c r="M26" s="7" t="s">
        <v>47</v>
      </c>
      <c r="N26" s="7"/>
      <c r="O26" s="7"/>
      <c r="P26" s="7"/>
      <c r="Q26" s="7"/>
      <c r="R26" s="7" t="s">
        <v>90</v>
      </c>
      <c r="T26" s="9"/>
      <c r="U26" s="9"/>
      <c r="V26" s="7" t="s">
        <v>47</v>
      </c>
      <c r="W26" s="7"/>
      <c r="X26" s="7"/>
      <c r="Y26" s="7"/>
      <c r="Z26" s="7" t="s">
        <v>90</v>
      </c>
      <c r="AA26" s="7"/>
    </row>
    <row r="27" spans="2:27">
      <c r="B27" s="9"/>
      <c r="C27" s="9"/>
      <c r="D27" s="7" t="s">
        <v>48</v>
      </c>
      <c r="E27" s="7"/>
      <c r="F27" s="7"/>
      <c r="G27" s="7" t="s">
        <v>90</v>
      </c>
      <c r="H27" s="7"/>
      <c r="I27" s="7"/>
      <c r="K27" s="9"/>
      <c r="L27" s="9"/>
      <c r="M27" s="7" t="s">
        <v>48</v>
      </c>
      <c r="N27" s="7"/>
      <c r="O27" s="7"/>
      <c r="P27" s="7"/>
      <c r="Q27" s="7"/>
      <c r="R27" s="7" t="s">
        <v>90</v>
      </c>
      <c r="T27" s="9"/>
      <c r="U27" s="9"/>
      <c r="V27" s="7" t="s">
        <v>48</v>
      </c>
      <c r="W27" s="7"/>
      <c r="X27" s="7"/>
      <c r="Y27" s="7"/>
      <c r="Z27" s="7" t="s">
        <v>90</v>
      </c>
      <c r="AA27" s="7"/>
    </row>
    <row r="28" spans="2:27">
      <c r="B28" s="9"/>
      <c r="C28" s="9"/>
      <c r="D28" s="7" t="s">
        <v>49</v>
      </c>
      <c r="E28" s="7"/>
      <c r="F28" s="7"/>
      <c r="G28" s="7"/>
      <c r="H28" s="7"/>
      <c r="I28" s="7" t="s">
        <v>90</v>
      </c>
      <c r="K28" s="9"/>
      <c r="L28" s="9"/>
      <c r="M28" s="7" t="s">
        <v>49</v>
      </c>
      <c r="N28" s="7"/>
      <c r="O28" s="7"/>
      <c r="P28" s="7"/>
      <c r="Q28" s="7" t="s">
        <v>90</v>
      </c>
      <c r="R28" s="7"/>
      <c r="T28" s="9"/>
      <c r="U28" s="9"/>
      <c r="V28" s="7" t="s">
        <v>49</v>
      </c>
      <c r="W28" s="7"/>
      <c r="X28" s="7"/>
      <c r="Y28" s="7"/>
      <c r="Z28" s="7" t="s">
        <v>90</v>
      </c>
      <c r="AA28" s="7"/>
    </row>
    <row r="29" spans="2:27">
      <c r="B29" s="11"/>
      <c r="C29" s="11"/>
      <c r="D29" s="7" t="s">
        <v>50</v>
      </c>
      <c r="E29" s="7"/>
      <c r="F29" s="7"/>
      <c r="G29" s="7"/>
      <c r="H29" s="7"/>
      <c r="I29" s="7" t="s">
        <v>90</v>
      </c>
      <c r="K29" s="11"/>
      <c r="L29" s="11"/>
      <c r="M29" s="7" t="s">
        <v>50</v>
      </c>
      <c r="N29" s="7"/>
      <c r="O29" s="7"/>
      <c r="P29" s="7"/>
      <c r="Q29" s="7" t="s">
        <v>90</v>
      </c>
      <c r="R29" s="7"/>
      <c r="T29" s="11"/>
      <c r="U29" s="11"/>
      <c r="V29" s="7" t="s">
        <v>50</v>
      </c>
      <c r="W29" s="7"/>
      <c r="X29" s="7"/>
      <c r="Y29" s="7"/>
      <c r="Z29" s="7" t="s">
        <v>90</v>
      </c>
      <c r="AA29" s="7"/>
    </row>
  </sheetData>
  <mergeCells count="42">
    <mergeCell ref="E3:I3"/>
    <mergeCell ref="N3:R3"/>
    <mergeCell ref="W3:AA3"/>
    <mergeCell ref="B3:B4"/>
    <mergeCell ref="B5:B9"/>
    <mergeCell ref="B10:B14"/>
    <mergeCell ref="B15:B19"/>
    <mergeCell ref="B20:B24"/>
    <mergeCell ref="B25:B29"/>
    <mergeCell ref="C3:C4"/>
    <mergeCell ref="C5:C9"/>
    <mergeCell ref="C10:C14"/>
    <mergeCell ref="C15:C19"/>
    <mergeCell ref="C20:C24"/>
    <mergeCell ref="C25:C29"/>
    <mergeCell ref="D3:D4"/>
    <mergeCell ref="K3:K4"/>
    <mergeCell ref="K5:K9"/>
    <mergeCell ref="K10:K14"/>
    <mergeCell ref="K15:K19"/>
    <mergeCell ref="K20:K24"/>
    <mergeCell ref="K25:K29"/>
    <mergeCell ref="L3:L4"/>
    <mergeCell ref="L5:L9"/>
    <mergeCell ref="L10:L14"/>
    <mergeCell ref="L15:L19"/>
    <mergeCell ref="L20:L24"/>
    <mergeCell ref="L25:L29"/>
    <mergeCell ref="M3:M4"/>
    <mergeCell ref="T3:T4"/>
    <mergeCell ref="T5:T9"/>
    <mergeCell ref="T10:T14"/>
    <mergeCell ref="T15:T19"/>
    <mergeCell ref="T20:T24"/>
    <mergeCell ref="T25:T29"/>
    <mergeCell ref="U3:U4"/>
    <mergeCell ref="U5:U9"/>
    <mergeCell ref="U10:U14"/>
    <mergeCell ref="U15:U19"/>
    <mergeCell ref="U20:U24"/>
    <mergeCell ref="U25:U29"/>
    <mergeCell ref="V3:V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hitung</vt:lpstr>
      <vt:lpstr>1</vt:lpstr>
      <vt:lpstr>2</vt:lpstr>
      <vt:lpstr>3</vt:lpstr>
      <vt:lpstr>4</vt:lpstr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Rizal Fachrul Rozi</cp:lastModifiedBy>
  <dcterms:created xsi:type="dcterms:W3CDTF">2022-11-11T03:07:00Z</dcterms:created>
  <dcterms:modified xsi:type="dcterms:W3CDTF">2024-07-25T13:00:45Z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947CD662DB424F8FBFF3CFD960733796_13</vt:lpwstr>
  </property>
  <property fmtid="{D5CDD505-2E9C-101B-9397-08002B2CF9AE}" pid="3" name="KSOProductBuildVer">
    <vt:lpwstr>1033-12.2.0.17153</vt:lpwstr>
  </property>
</Properties>
</file>